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2.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drawings/drawing3.xml" ContentType="application/vnd.openxmlformats-officedocument.drawing+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drawings/drawing4.xml" ContentType="application/vnd.openxmlformats-officedocument.drawing+xml"/>
  <Override PartName="/xl/ctrlProps/ctrlProp56.xml" ContentType="application/vnd.ms-excel.controlproperties+xml"/>
  <Override PartName="/xl/drawings/drawing5.xml" ContentType="application/vnd.openxmlformats-officedocument.drawing+xml"/>
  <Override PartName="/xl/ctrlProps/ctrlProp57.xml" ContentType="application/vnd.ms-excel.controlproperties+xml"/>
  <Override PartName="/xl/drawings/drawing6.xml" ContentType="application/vnd.openxmlformats-officedocument.drawing+xml"/>
  <Override PartName="/xl/ctrlProps/ctrlProp58.xml" ContentType="application/vnd.ms-excel.controlproperties+xml"/>
  <Override PartName="/xl/drawings/drawing7.xml" ContentType="application/vnd.openxmlformats-officedocument.drawing+xml"/>
  <Override PartName="/xl/ctrlProps/ctrlProp59.xml" ContentType="application/vnd.ms-excel.controlproperties+xml"/>
  <Override PartName="/xl/drawings/drawing8.xml" ContentType="application/vnd.openxmlformats-officedocument.drawing+xml"/>
  <Override PartName="/xl/ctrlProps/ctrlProp60.xml" ContentType="application/vnd.ms-excel.controlproperties+xml"/>
  <Override PartName="/xl/drawings/drawing9.xml" ContentType="application/vnd.openxmlformats-officedocument.drawing+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drawings/drawing10.xml" ContentType="application/vnd.openxmlformats-officedocument.drawing+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drawings/drawing11.xml" ContentType="application/vnd.openxmlformats-officedocument.drawing+xml"/>
  <Override PartName="/xl/ctrlProps/ctrlProp83.xml" ContentType="application/vnd.ms-excel.controlproperties+xml"/>
  <Override PartName="/xl/drawings/drawing12.xml" ContentType="application/vnd.openxmlformats-officedocument.drawing+xml"/>
  <Override PartName="/xl/ctrlProps/ctrlProp84.xml" ContentType="application/vnd.ms-excel.controlproperties+xml"/>
  <Override PartName="/xl/drawings/drawing13.xml" ContentType="application/vnd.openxmlformats-officedocument.drawing+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drawings/drawing14.xml" ContentType="application/vnd.openxmlformats-officedocument.drawing+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1600" windowHeight="9510" tabRatio="791" firstSheet="1" activeTab="1"/>
  </bookViews>
  <sheets>
    <sheet name="DB" sheetId="35" state="hidden" r:id="rId1"/>
    <sheet name="申請目次" sheetId="1" r:id="rId2"/>
    <sheet name="第１号" sheetId="2" r:id="rId3"/>
    <sheet name="第２号" sheetId="3" r:id="rId4"/>
    <sheet name="第２号別紙１" sheetId="27" r:id="rId5"/>
    <sheet name="第３号" sheetId="5" r:id="rId6"/>
    <sheet name="第４号" sheetId="21" r:id="rId7"/>
    <sheet name="第５号" sheetId="6" r:id="rId8"/>
    <sheet name="第６号" sheetId="26" r:id="rId9"/>
    <sheet name="第７号" sheetId="31" r:id="rId10"/>
    <sheet name="第８号" sheetId="7" r:id="rId11"/>
    <sheet name="第９号" sheetId="32" r:id="rId12"/>
    <sheet name="実績目次" sheetId="9" r:id="rId13"/>
    <sheet name="第16号" sheetId="10" r:id="rId14"/>
    <sheet name="第17号" sheetId="33" r:id="rId15"/>
    <sheet name="第17号別紙１" sheetId="34" r:id="rId16"/>
    <sheet name="第18号" sheetId="12" r:id="rId17"/>
    <sheet name="第19号" sheetId="13" r:id="rId18"/>
    <sheet name="交付請求書" sheetId="14" r:id="rId19"/>
    <sheet name="変更等目次" sheetId="15" r:id="rId20"/>
    <sheet name="第12号" sheetId="16" r:id="rId21"/>
    <sheet name="第13号" sheetId="17" r:id="rId22"/>
    <sheet name="第15号" sheetId="20" r:id="rId23"/>
    <sheet name="第22号" sheetId="19" r:id="rId24"/>
    <sheet name="第23号" sheetId="30" r:id="rId25"/>
    <sheet name="Sheet1 (1)" sheetId="4" state="hidden" r:id="rId26"/>
  </sheets>
  <definedNames>
    <definedName name="_xlnm.Print_Area" localSheetId="18">交付請求書!$A$4:$Z$38,交付請求書!$A$2:$Z$2</definedName>
    <definedName name="_xlnm.Print_Area" localSheetId="12">実績目次!$A$1:$AK$40</definedName>
    <definedName name="_xlnm.Print_Area" localSheetId="1">申請目次!$A$1:$AK$107</definedName>
    <definedName name="_xlnm.Print_Area" localSheetId="20">第12号!$A$4:$Z$40,第12号!$A$2:$Z$2</definedName>
    <definedName name="_xlnm.Print_Area" localSheetId="21">第13号!$A$4:$Z$40,第13号!$A$2:$Z$2</definedName>
    <definedName name="_xlnm.Print_Area" localSheetId="22">第15号!$A$4:$Z$42,第15号!$A$2:$Z$2</definedName>
    <definedName name="_xlnm.Print_Area" localSheetId="13">第16号!$A$4:$Z$44,第16号!$A$2:$Z$2</definedName>
    <definedName name="_xlnm.Print_Area" localSheetId="14">第17号!$A$1:$Z$73</definedName>
    <definedName name="_xlnm.Print_Area" localSheetId="15">第17号別紙１!$A$1:$Z$47</definedName>
    <definedName name="_xlnm.Print_Area" localSheetId="16">第18号!$A$1:$Z$37</definedName>
    <definedName name="_xlnm.Print_Area" localSheetId="17">第19号!$A$1:$Z$42</definedName>
    <definedName name="_xlnm.Print_Area" localSheetId="2">第１号!$A$1:$Z$78</definedName>
    <definedName name="_xlnm.Print_Area" localSheetId="23">第22号!$A$4:$Z$39,第22号!$A$2:$Z$2</definedName>
    <definedName name="_xlnm.Print_Area" localSheetId="24">第23号!$A$4:$Z$40,第23号!$A$2:$Z$2</definedName>
    <definedName name="_xlnm.Print_Area" localSheetId="3">第２号!$A$1:$Z$72</definedName>
    <definedName name="_xlnm.Print_Area" localSheetId="4">第２号別紙１!$A$1:$Z$46</definedName>
    <definedName name="_xlnm.Print_Area" localSheetId="5">第３号!$A$1:$Z$37</definedName>
    <definedName name="_xlnm.Print_Area" localSheetId="6">第４号!$A$1:$Z$35</definedName>
    <definedName name="_xlnm.Print_Area" localSheetId="7">第５号!$A$1:$Z$38</definedName>
    <definedName name="_xlnm.Print_Area" localSheetId="8">第６号!$A$1:$Z$42</definedName>
    <definedName name="_xlnm.Print_Area" localSheetId="9">第７号!$A$1:$Z$36</definedName>
    <definedName name="_xlnm.Print_Area" localSheetId="10">第８号!$A$1:$Z$38</definedName>
    <definedName name="_xlnm.Print_Area" localSheetId="11">第９号!$A$1:$Z$38</definedName>
    <definedName name="_xlnm.Print_Area" localSheetId="19">変更等目次!$A$1:$Z$10</definedName>
    <definedName name="_xlnm.Print_Titles" localSheetId="7">第５号!$1:$8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4" i="12" l="1"/>
  <c r="I23" i="12"/>
  <c r="I22" i="12"/>
  <c r="I11" i="12"/>
  <c r="I10" i="12"/>
  <c r="I11" i="5" l="1"/>
  <c r="I10" i="5"/>
  <c r="I24" i="5" l="1"/>
  <c r="I23" i="5"/>
  <c r="I22" i="5"/>
  <c r="I174" i="26" l="1"/>
  <c r="I173" i="26"/>
  <c r="I132" i="26"/>
  <c r="I131" i="26"/>
  <c r="I90" i="26"/>
  <c r="I89" i="26"/>
  <c r="I48" i="26"/>
  <c r="I47" i="26"/>
  <c r="I6" i="26"/>
  <c r="I5" i="26"/>
  <c r="S5" i="7" l="1"/>
  <c r="S5" i="32"/>
  <c r="J20" i="21" l="1"/>
  <c r="A46" i="6" l="1"/>
  <c r="P33" i="34" l="1"/>
  <c r="I21" i="10"/>
  <c r="Q13" i="14" l="1"/>
  <c r="Q12" i="14"/>
  <c r="Q11" i="14"/>
  <c r="V10" i="14"/>
  <c r="R10" i="14"/>
  <c r="P35" i="34" l="1"/>
  <c r="P34" i="34"/>
  <c r="P33" i="27"/>
  <c r="K50" i="33" l="1"/>
  <c r="K49" i="3"/>
  <c r="Q41" i="6"/>
  <c r="Q40" i="6"/>
  <c r="Q39" i="6"/>
  <c r="N34" i="33" l="1"/>
  <c r="N33" i="33"/>
  <c r="N32" i="33"/>
  <c r="N31" i="33"/>
  <c r="N30" i="33"/>
  <c r="N29" i="33"/>
  <c r="I21" i="30"/>
  <c r="I21" i="19"/>
  <c r="Q13" i="30"/>
  <c r="Q12" i="30"/>
  <c r="Q11" i="30"/>
  <c r="V10" i="30"/>
  <c r="R10" i="30"/>
  <c r="Q13" i="19"/>
  <c r="Q12" i="19"/>
  <c r="Q11" i="19"/>
  <c r="V10" i="19"/>
  <c r="R10" i="19"/>
  <c r="P28" i="35"/>
  <c r="P22" i="35"/>
  <c r="AB4" i="30"/>
  <c r="AB4" i="19"/>
  <c r="M23" i="20"/>
  <c r="I21" i="20"/>
  <c r="I21" i="17"/>
  <c r="I21" i="16"/>
  <c r="Q13" i="17"/>
  <c r="Q12" i="17"/>
  <c r="Q11" i="17"/>
  <c r="V10" i="17"/>
  <c r="R10" i="17"/>
  <c r="Q13" i="20"/>
  <c r="Q12" i="20"/>
  <c r="Q11" i="20"/>
  <c r="V10" i="20"/>
  <c r="R10" i="20"/>
  <c r="Q13" i="16"/>
  <c r="Q12" i="16"/>
  <c r="Q11" i="16"/>
  <c r="V10" i="16"/>
  <c r="R10" i="16"/>
  <c r="AB4" i="17"/>
  <c r="P10" i="35" s="1"/>
  <c r="AB4" i="20"/>
  <c r="AB4" i="16"/>
  <c r="P4" i="35" s="1"/>
  <c r="P16" i="35" l="1"/>
  <c r="AB4" i="14" l="1"/>
  <c r="L16" i="35" s="1"/>
  <c r="P42" i="34" l="1"/>
  <c r="F16" i="33"/>
  <c r="F15" i="33"/>
  <c r="F11" i="33"/>
  <c r="F7" i="33"/>
  <c r="L24" i="32"/>
  <c r="L24" i="7"/>
  <c r="N28" i="33"/>
  <c r="T22" i="10"/>
  <c r="R22" i="10"/>
  <c r="P22" i="10"/>
  <c r="P40" i="27"/>
  <c r="Q13" i="10" l="1"/>
  <c r="Q12" i="10"/>
  <c r="Q11" i="10"/>
  <c r="V10" i="10"/>
  <c r="R10" i="10"/>
  <c r="AB4" i="10"/>
  <c r="L4" i="35" s="1"/>
  <c r="L5" i="35" s="1"/>
  <c r="L6" i="35" s="1"/>
  <c r="S5" i="31"/>
  <c r="S5" i="6"/>
  <c r="S5" i="21"/>
  <c r="A16" i="31"/>
  <c r="A16" i="6"/>
  <c r="AB20" i="3"/>
  <c r="A12" i="2"/>
  <c r="P29" i="35"/>
  <c r="P30" i="35" s="1"/>
  <c r="P23" i="35"/>
  <c r="P24" i="35" s="1"/>
  <c r="P17" i="35"/>
  <c r="P18" i="35" s="1"/>
  <c r="L17" i="35"/>
  <c r="L18" i="35" s="1"/>
  <c r="P11" i="35"/>
  <c r="P12" i="35" s="1"/>
  <c r="P5" i="35"/>
  <c r="P6" i="35" s="1"/>
  <c r="D3" i="35"/>
  <c r="D4" i="35" s="1"/>
  <c r="D5" i="35" s="1"/>
  <c r="A16" i="14" s="1"/>
  <c r="I174" i="13" l="1"/>
  <c r="I6" i="13"/>
  <c r="I132" i="13"/>
  <c r="I90" i="13"/>
  <c r="I48" i="13"/>
  <c r="I173" i="13"/>
  <c r="I5" i="13"/>
  <c r="I47" i="13"/>
  <c r="I89" i="13"/>
  <c r="I131" i="13"/>
  <c r="A15" i="17"/>
  <c r="A15" i="16"/>
  <c r="A15" i="30"/>
  <c r="A15" i="20"/>
  <c r="A15" i="19"/>
  <c r="AB5" i="2"/>
  <c r="A15" i="10"/>
  <c r="J22" i="21" l="1"/>
  <c r="N21" i="21"/>
  <c r="J21" i="21"/>
  <c r="H5" i="34" l="1"/>
  <c r="Y42" i="34"/>
  <c r="P30" i="34"/>
  <c r="P15" i="34"/>
  <c r="P19" i="34" s="1"/>
  <c r="B59" i="33"/>
  <c r="B60" i="33" s="1"/>
  <c r="B61" i="33" s="1"/>
  <c r="B62" i="33" s="1"/>
  <c r="B63" i="33" s="1"/>
  <c r="B64" i="33" s="1"/>
  <c r="B65" i="33" s="1"/>
  <c r="B58" i="3"/>
  <c r="B59" i="3" s="1"/>
  <c r="B60" i="3" s="1"/>
  <c r="B61" i="3" s="1"/>
  <c r="B62" i="3" s="1"/>
  <c r="B63" i="3" s="1"/>
  <c r="B64" i="3" s="1"/>
  <c r="N35" i="33"/>
  <c r="P11" i="34" s="1"/>
  <c r="K49" i="33" l="1"/>
  <c r="P21" i="34"/>
  <c r="P24" i="34"/>
  <c r="K22" i="14" s="1"/>
  <c r="AO14" i="34"/>
  <c r="P16" i="34"/>
  <c r="AO13" i="34"/>
  <c r="P22" i="34" l="1"/>
  <c r="K51" i="33"/>
  <c r="O22" i="14"/>
  <c r="G22" i="14"/>
  <c r="M22" i="14"/>
  <c r="I9" i="12"/>
  <c r="I22" i="14"/>
  <c r="P32" i="34"/>
  <c r="P36" i="34" s="1"/>
  <c r="P25" i="34" s="1"/>
  <c r="AO15" i="34"/>
  <c r="R28" i="32"/>
  <c r="L28" i="32"/>
  <c r="L25" i="32"/>
  <c r="R25" i="32" s="1"/>
  <c r="Q11" i="31"/>
  <c r="Q10" i="31"/>
  <c r="Q9" i="31"/>
  <c r="Q11" i="6"/>
  <c r="Q10" i="6"/>
  <c r="Q9" i="6"/>
  <c r="P23" i="34" l="1"/>
  <c r="K53" i="33" s="1"/>
  <c r="K52" i="33"/>
  <c r="Y40" i="27"/>
  <c r="H5" i="27" l="1"/>
  <c r="P13" i="27"/>
  <c r="P17" i="27" l="1"/>
  <c r="P19" i="27" l="1"/>
  <c r="K48" i="3"/>
  <c r="AO12" i="27"/>
  <c r="P20" i="2"/>
  <c r="O20" i="2" s="1"/>
  <c r="K50" i="3" l="1"/>
  <c r="P20" i="27"/>
  <c r="N35" i="3"/>
  <c r="P9" i="27" s="1"/>
  <c r="P28" i="27" s="1"/>
  <c r="P31" i="27" l="1"/>
  <c r="K51" i="3"/>
  <c r="P21" i="27"/>
  <c r="K52" i="3" s="1"/>
  <c r="AO11" i="27"/>
  <c r="AO13" i="27" s="1"/>
  <c r="P22" i="27"/>
  <c r="P22" i="20" s="1"/>
  <c r="O22" i="20" s="1"/>
  <c r="P14" i="27"/>
  <c r="I25" i="12"/>
  <c r="R28" i="7"/>
  <c r="L28" i="7"/>
  <c r="P32" i="27" l="1"/>
  <c r="I26" i="12"/>
  <c r="I27" i="12" s="1"/>
  <c r="I12" i="12" s="1"/>
  <c r="I8" i="12" s="1"/>
  <c r="P30" i="27"/>
  <c r="P21" i="2"/>
  <c r="O21" i="2" s="1"/>
  <c r="I9" i="5"/>
  <c r="I25" i="5"/>
  <c r="P34" i="27" l="1"/>
  <c r="P23" i="27" s="1"/>
  <c r="I26" i="5"/>
  <c r="I27" i="5" s="1"/>
  <c r="I12" i="5" s="1"/>
  <c r="I8" i="5" s="1"/>
  <c r="R29" i="7"/>
  <c r="L29" i="7"/>
  <c r="L25" i="7"/>
  <c r="R25" i="7" s="1"/>
</calcChain>
</file>

<file path=xl/sharedStrings.xml><?xml version="1.0" encoding="utf-8"?>
<sst xmlns="http://schemas.openxmlformats.org/spreadsheetml/2006/main" count="1390" uniqueCount="608">
  <si>
    <t>様式第１号</t>
    <rPh sb="0" eb="2">
      <t>ヨウシキ</t>
    </rPh>
    <rPh sb="2" eb="3">
      <t>ダイ</t>
    </rPh>
    <rPh sb="4" eb="5">
      <t>ゴウ</t>
    </rPh>
    <phoneticPr fontId="4"/>
  </si>
  <si>
    <t>（あて先）仙台市長</t>
    <rPh sb="3" eb="4">
      <t>サキ</t>
    </rPh>
    <rPh sb="5" eb="9">
      <t>センダイシチョウ</t>
    </rPh>
    <phoneticPr fontId="4"/>
  </si>
  <si>
    <t>郵便番号</t>
    <rPh sb="0" eb="4">
      <t>ユウビンバンゴウ</t>
    </rPh>
    <phoneticPr fontId="4"/>
  </si>
  <si>
    <t>住所</t>
    <rPh sb="0" eb="2">
      <t>ジュウショ</t>
    </rPh>
    <phoneticPr fontId="4"/>
  </si>
  <si>
    <t>名称</t>
    <rPh sb="0" eb="2">
      <t>メイショウ</t>
    </rPh>
    <phoneticPr fontId="4"/>
  </si>
  <si>
    <t>代表者氏名</t>
    <rPh sb="0" eb="3">
      <t>ダイヒョウシャ</t>
    </rPh>
    <rPh sb="3" eb="5">
      <t>シメイ</t>
    </rPh>
    <phoneticPr fontId="4"/>
  </si>
  <si>
    <t>申請者　</t>
    <rPh sb="0" eb="3">
      <t>シンセイシャ</t>
    </rPh>
    <phoneticPr fontId="4"/>
  </si>
  <si>
    <t>印</t>
    <rPh sb="0" eb="1">
      <t>イン</t>
    </rPh>
    <phoneticPr fontId="4"/>
  </si>
  <si>
    <t>記</t>
    <rPh sb="0" eb="1">
      <t>き</t>
    </rPh>
    <phoneticPr fontId="5" type="Hiragana" alignment="center"/>
  </si>
  <si>
    <t>〒</t>
    <phoneticPr fontId="5" type="Hiragana" alignment="center"/>
  </si>
  <si>
    <t>－</t>
    <phoneticPr fontId="5" type="Hiragana" alignment="center"/>
  </si>
  <si>
    <t>２　補助事業の名称</t>
    <phoneticPr fontId="5" type="Hiragana" alignment="center"/>
  </si>
  <si>
    <t>ことに</t>
    <phoneticPr fontId="5" type="Hiragana" alignment="center"/>
  </si>
  <si>
    <t>同意します</t>
    <rPh sb="0" eb="2">
      <t>どうい</t>
    </rPh>
    <phoneticPr fontId="5" type="Hiragana" alignment="center"/>
  </si>
  <si>
    <t>同意しません</t>
    <rPh sb="0" eb="2">
      <t>どうい</t>
    </rPh>
    <phoneticPr fontId="5" type="Hiragana" alignment="center"/>
  </si>
  <si>
    <t>私（法人（団体）含む）の仙台市市税納付状況（税目・税額・申</t>
    <phoneticPr fontId="5" type="Hiragana" alignment="center"/>
  </si>
  <si>
    <t>告の有無等）を環境局脱炭素経営推進課が税務担当課に照会する</t>
    <phoneticPr fontId="5" type="Hiragana" alignment="center"/>
  </si>
  <si>
    <t xml:space="preserve">（証明書の添付が必要になります） </t>
    <phoneticPr fontId="5" type="Hiragana" alignment="center"/>
  </si>
  <si>
    <t>円</t>
    <rPh sb="0" eb="1">
      <t>えん</t>
    </rPh>
    <phoneticPr fontId="5" type="Hiragana" alignment="center"/>
  </si>
  <si>
    <t>様式第２号</t>
    <rPh sb="0" eb="2">
      <t>ヨウシキ</t>
    </rPh>
    <rPh sb="2" eb="3">
      <t>ダイ</t>
    </rPh>
    <rPh sb="4" eb="5">
      <t>ゴウ</t>
    </rPh>
    <phoneticPr fontId="4"/>
  </si>
  <si>
    <t>補助事業計画書</t>
    <rPh sb="0" eb="2">
      <t>ホジョ</t>
    </rPh>
    <rPh sb="2" eb="4">
      <t>ジギョウ</t>
    </rPh>
    <rPh sb="4" eb="7">
      <t>ケイカクショ</t>
    </rPh>
    <phoneticPr fontId="4"/>
  </si>
  <si>
    <t>円</t>
    <rPh sb="0" eb="1">
      <t>えん</t>
    </rPh>
    <phoneticPr fontId="4" type="Hiragana" alignment="center"/>
  </si>
  <si>
    <t>備　考</t>
    <rPh sb="0" eb="1">
      <t>び</t>
    </rPh>
    <rPh sb="2" eb="3">
      <t>こう</t>
    </rPh>
    <phoneticPr fontId="4" type="Hiragana" alignment="center"/>
  </si>
  <si>
    <t>提出年月日</t>
    <phoneticPr fontId="4" type="Hiragana" alignment="center"/>
  </si>
  <si>
    <t>（本補助金関連）</t>
    <phoneticPr fontId="4" type="Hiragana" alignment="center"/>
  </si>
  <si>
    <t>①</t>
    <phoneticPr fontId="4" type="Hiragana" alignment="center"/>
  </si>
  <si>
    <t>②</t>
    <phoneticPr fontId="4" type="Hiragana" alignment="center"/>
  </si>
  <si>
    <t>金　額</t>
    <rPh sb="0" eb="1">
      <t>きん</t>
    </rPh>
    <rPh sb="2" eb="3">
      <t>がく</t>
    </rPh>
    <phoneticPr fontId="4" type="Hiragana" alignment="center"/>
  </si>
  <si>
    <t>様式第３号</t>
    <rPh sb="0" eb="2">
      <t>ヨウシキ</t>
    </rPh>
    <rPh sb="2" eb="3">
      <t>ダイ</t>
    </rPh>
    <rPh sb="4" eb="5">
      <t>ゴウ</t>
    </rPh>
    <phoneticPr fontId="4"/>
  </si>
  <si>
    <t>収支予算書</t>
    <phoneticPr fontId="4"/>
  </si>
  <si>
    <t>１　収入</t>
    <rPh sb="2" eb="4">
      <t>シュウニュウ</t>
    </rPh>
    <phoneticPr fontId="4"/>
  </si>
  <si>
    <t>区分</t>
    <rPh sb="0" eb="2">
      <t>クブン</t>
    </rPh>
    <phoneticPr fontId="4"/>
  </si>
  <si>
    <t>自己資金（借入金含む）</t>
    <phoneticPr fontId="4"/>
  </si>
  <si>
    <t>市補助金</t>
    <phoneticPr fontId="4"/>
  </si>
  <si>
    <t>県</t>
    <rPh sb="0" eb="1">
      <t>ケン</t>
    </rPh>
    <phoneticPr fontId="4"/>
  </si>
  <si>
    <t>その他</t>
    <rPh sb="2" eb="3">
      <t>タ</t>
    </rPh>
    <phoneticPr fontId="4"/>
  </si>
  <si>
    <t>合計</t>
    <rPh sb="0" eb="2">
      <t>ゴウケイ</t>
    </rPh>
    <phoneticPr fontId="4"/>
  </si>
  <si>
    <t>他補助金</t>
    <rPh sb="0" eb="1">
      <t>ホカ</t>
    </rPh>
    <rPh sb="1" eb="4">
      <t>ホジョキン</t>
    </rPh>
    <phoneticPr fontId="4"/>
  </si>
  <si>
    <t>予算額</t>
    <rPh sb="0" eb="3">
      <t>ヨサンガク</t>
    </rPh>
    <phoneticPr fontId="4"/>
  </si>
  <si>
    <t>円</t>
    <rPh sb="0" eb="1">
      <t>エン</t>
    </rPh>
    <phoneticPr fontId="4"/>
  </si>
  <si>
    <t>備考</t>
    <rPh sb="0" eb="2">
      <t>ビコウ</t>
    </rPh>
    <phoneticPr fontId="4"/>
  </si>
  <si>
    <t>※補助対象経費に係る収入のみを記載すること。</t>
    <phoneticPr fontId="4"/>
  </si>
  <si>
    <t>※合計の金額は、下記「２　支出」の合計の金額と一致すること。</t>
    <phoneticPr fontId="4"/>
  </si>
  <si>
    <t>２　支出</t>
    <rPh sb="2" eb="4">
      <t>シシュツ</t>
    </rPh>
    <phoneticPr fontId="4"/>
  </si>
  <si>
    <t>費目</t>
    <rPh sb="0" eb="2">
      <t>ヒモク</t>
    </rPh>
    <phoneticPr fontId="4"/>
  </si>
  <si>
    <t>小計</t>
    <rPh sb="0" eb="2">
      <t>ショウケイ</t>
    </rPh>
    <phoneticPr fontId="4"/>
  </si>
  <si>
    <t>消費税</t>
    <rPh sb="0" eb="3">
      <t>ショウヒゼイ</t>
    </rPh>
    <phoneticPr fontId="4"/>
  </si>
  <si>
    <t>※補助対象経費に係る支出のみを記載すること。</t>
    <phoneticPr fontId="4"/>
  </si>
  <si>
    <t>消費税率10％</t>
    <phoneticPr fontId="4"/>
  </si>
  <si>
    <t>様式第４号</t>
    <rPh sb="0" eb="2">
      <t>ヨウシキ</t>
    </rPh>
    <rPh sb="2" eb="3">
      <t>ダイ</t>
    </rPh>
    <rPh sb="4" eb="5">
      <t>ゴウ</t>
    </rPh>
    <phoneticPr fontId="4"/>
  </si>
  <si>
    <t>誓　　約　　書</t>
    <rPh sb="0" eb="1">
      <t>チカイ</t>
    </rPh>
    <rPh sb="3" eb="4">
      <t>ヤク</t>
    </rPh>
    <rPh sb="6" eb="7">
      <t>ショ</t>
    </rPh>
    <phoneticPr fontId="4"/>
  </si>
  <si>
    <t>　仙　台　市　長　　様</t>
    <rPh sb="1" eb="2">
      <t>セン</t>
    </rPh>
    <rPh sb="3" eb="4">
      <t>ダイ</t>
    </rPh>
    <rPh sb="5" eb="6">
      <t>シ</t>
    </rPh>
    <rPh sb="7" eb="8">
      <t>オサ</t>
    </rPh>
    <rPh sb="10" eb="11">
      <t>サマ</t>
    </rPh>
    <phoneticPr fontId="4"/>
  </si>
  <si>
    <t>の関係を有していないことを誓約します。また、説明を求められた際には誠実</t>
    <phoneticPr fontId="4"/>
  </si>
  <si>
    <t>に対応いたします。　　　　　　　　　　　　　　　　　　　　　　　　　　</t>
    <phoneticPr fontId="4"/>
  </si>
  <si>
    <t>様式第５号</t>
    <rPh sb="0" eb="2">
      <t>ヨウシキ</t>
    </rPh>
    <rPh sb="2" eb="3">
      <t>ダイ</t>
    </rPh>
    <rPh sb="4" eb="5">
      <t>ゴウ</t>
    </rPh>
    <phoneticPr fontId="4"/>
  </si>
  <si>
    <t>【交付申請に必要な書類】</t>
    <rPh sb="1" eb="3">
      <t>コウフ</t>
    </rPh>
    <rPh sb="3" eb="5">
      <t>シンセイ</t>
    </rPh>
    <rPh sb="6" eb="8">
      <t>ヒツヨウ</t>
    </rPh>
    <rPh sb="9" eb="11">
      <t>ショルイ</t>
    </rPh>
    <phoneticPr fontId="4"/>
  </si>
  <si>
    <t>①</t>
    <phoneticPr fontId="4"/>
  </si>
  <si>
    <t>②</t>
    <phoneticPr fontId="4"/>
  </si>
  <si>
    <t>③</t>
    <phoneticPr fontId="4"/>
  </si>
  <si>
    <t>④</t>
    <phoneticPr fontId="4"/>
  </si>
  <si>
    <t>⑤</t>
    <phoneticPr fontId="4"/>
  </si>
  <si>
    <t>⑥</t>
    <phoneticPr fontId="4"/>
  </si>
  <si>
    <t>⑦</t>
    <phoneticPr fontId="4"/>
  </si>
  <si>
    <t>⑧</t>
    <phoneticPr fontId="4"/>
  </si>
  <si>
    <t>書類名</t>
    <rPh sb="0" eb="2">
      <t>ショルイ</t>
    </rPh>
    <rPh sb="2" eb="3">
      <t>メイ</t>
    </rPh>
    <phoneticPr fontId="4"/>
  </si>
  <si>
    <t>№</t>
    <phoneticPr fontId="4"/>
  </si>
  <si>
    <t>※事前又は同時に「事業者温室効果ガス削減計画書」の提出が必要です。</t>
    <phoneticPr fontId="4"/>
  </si>
  <si>
    <t>ヶ月</t>
    <rPh sb="1" eb="2">
      <t>ゲツ</t>
    </rPh>
    <phoneticPr fontId="4"/>
  </si>
  <si>
    <t>①</t>
    <phoneticPr fontId="4"/>
  </si>
  <si>
    <t>補助金</t>
    <rPh sb="0" eb="3">
      <t>ホジョキン</t>
    </rPh>
    <phoneticPr fontId="4"/>
  </si>
  <si>
    <t>経費</t>
    <rPh sb="0" eb="2">
      <t>ケイヒ</t>
    </rPh>
    <phoneticPr fontId="4"/>
  </si>
  <si>
    <t>貸与料金月額</t>
    <phoneticPr fontId="4"/>
  </si>
  <si>
    <t>項目</t>
    <rPh sb="0" eb="2">
      <t>コウモク</t>
    </rPh>
    <phoneticPr fontId="4"/>
  </si>
  <si>
    <t>通常料金</t>
    <rPh sb="0" eb="2">
      <t>ツウジョウ</t>
    </rPh>
    <rPh sb="2" eb="4">
      <t>リョウキン</t>
    </rPh>
    <phoneticPr fontId="4"/>
  </si>
  <si>
    <t>補助金適用料金</t>
    <rPh sb="0" eb="2">
      <t>ホジョ</t>
    </rPh>
    <rPh sb="2" eb="3">
      <t>キン</t>
    </rPh>
    <rPh sb="3" eb="5">
      <t>テキヨウ</t>
    </rPh>
    <rPh sb="5" eb="7">
      <t>リョウキン</t>
    </rPh>
    <phoneticPr fontId="4"/>
  </si>
  <si>
    <t>金利等</t>
    <rPh sb="0" eb="2">
      <t>キンリ</t>
    </rPh>
    <rPh sb="2" eb="3">
      <t>トウ</t>
    </rPh>
    <phoneticPr fontId="4"/>
  </si>
  <si>
    <t>（単位：円）</t>
    <rPh sb="1" eb="3">
      <t>タンイ</t>
    </rPh>
    <rPh sb="4" eb="5">
      <t>エン</t>
    </rPh>
    <phoneticPr fontId="4"/>
  </si>
  <si>
    <t>補助対象経費の支払いを証する書</t>
    <rPh sb="0" eb="2">
      <t>ホジョ</t>
    </rPh>
    <rPh sb="2" eb="4">
      <t>タイショウ</t>
    </rPh>
    <rPh sb="4" eb="6">
      <t>ケイヒ</t>
    </rPh>
    <rPh sb="7" eb="9">
      <t>シハラ</t>
    </rPh>
    <rPh sb="11" eb="12">
      <t>ショウ</t>
    </rPh>
    <rPh sb="14" eb="15">
      <t>ショ</t>
    </rPh>
    <phoneticPr fontId="4"/>
  </si>
  <si>
    <t>１　補助事業の名称</t>
    <rPh sb="2" eb="4">
      <t>ほじょ</t>
    </rPh>
    <rPh sb="4" eb="6">
      <t>じぎょう</t>
    </rPh>
    <rPh sb="7" eb="9">
      <t>めいしょう</t>
    </rPh>
    <phoneticPr fontId="5" type="Hiragana" alignment="center"/>
  </si>
  <si>
    <t>＜記入・提出するときの注意点＞</t>
    <phoneticPr fontId="5" type="Hiragana" alignment="center"/>
  </si>
  <si>
    <t>(1) 交付決定番号は、郵送しました「補助金交付決定通知書」に記載されています。「補助金交付決定通知</t>
    <phoneticPr fontId="5" type="Hiragana" alignment="center"/>
  </si>
  <si>
    <t>　　書」を確認のうえ、記入してください。　　　　　　　　　　　　　　　　　　　　　　　　　　　　</t>
    <phoneticPr fontId="5" type="Hiragana" alignment="center"/>
  </si>
  <si>
    <t>様式第１３号</t>
    <rPh sb="0" eb="2">
      <t>ヨウシキ</t>
    </rPh>
    <rPh sb="2" eb="3">
      <t>ダイ</t>
    </rPh>
    <rPh sb="5" eb="6">
      <t>ゴウ</t>
    </rPh>
    <phoneticPr fontId="4"/>
  </si>
  <si>
    <t>※合計の金額は、上記「１　収入」の合計と一致すること。</t>
    <phoneticPr fontId="4"/>
  </si>
  <si>
    <t>補助金変更承認申請書</t>
    <phoneticPr fontId="4"/>
  </si>
  <si>
    <t>補助金中止（廃止）承認申請書</t>
    <rPh sb="0" eb="3">
      <t>ホジョキン</t>
    </rPh>
    <rPh sb="3" eb="5">
      <t>チュウシ</t>
    </rPh>
    <rPh sb="6" eb="8">
      <t>ハイシ</t>
    </rPh>
    <rPh sb="9" eb="11">
      <t>ショウニン</t>
    </rPh>
    <rPh sb="11" eb="14">
      <t>シンセイショ</t>
    </rPh>
    <phoneticPr fontId="4"/>
  </si>
  <si>
    <t>【その他必要に応じて使用する書類】</t>
    <rPh sb="3" eb="4">
      <t>タ</t>
    </rPh>
    <rPh sb="4" eb="6">
      <t>ヒツヨウ</t>
    </rPh>
    <rPh sb="7" eb="8">
      <t>オウ</t>
    </rPh>
    <rPh sb="10" eb="12">
      <t>シヨウ</t>
    </rPh>
    <rPh sb="14" eb="16">
      <t>ショルイ</t>
    </rPh>
    <phoneticPr fontId="4"/>
  </si>
  <si>
    <t>補助金交付申請取下書</t>
    <phoneticPr fontId="4"/>
  </si>
  <si>
    <t>補助金財産処分承認申請書</t>
    <phoneticPr fontId="4"/>
  </si>
  <si>
    <t>様式第１６号</t>
    <rPh sb="0" eb="2">
      <t>ヨウシキ</t>
    </rPh>
    <rPh sb="2" eb="3">
      <t>ダイ</t>
    </rPh>
    <rPh sb="5" eb="6">
      <t>ゴウ</t>
    </rPh>
    <phoneticPr fontId="4"/>
  </si>
  <si>
    <t>請求金額</t>
    <rPh sb="0" eb="2">
      <t>セイキュウ</t>
    </rPh>
    <rPh sb="2" eb="4">
      <t>キンガク</t>
    </rPh>
    <phoneticPr fontId="4"/>
  </si>
  <si>
    <t>振込先情報</t>
    <rPh sb="0" eb="3">
      <t>フリコミサキ</t>
    </rPh>
    <rPh sb="3" eb="5">
      <t>ジョウホウ</t>
    </rPh>
    <phoneticPr fontId="4"/>
  </si>
  <si>
    <t>金融機関名</t>
    <rPh sb="0" eb="2">
      <t>キンユウ</t>
    </rPh>
    <rPh sb="2" eb="4">
      <t>キカン</t>
    </rPh>
    <rPh sb="4" eb="5">
      <t>メイ</t>
    </rPh>
    <phoneticPr fontId="4"/>
  </si>
  <si>
    <t>預金種別</t>
    <rPh sb="0" eb="2">
      <t>ヨキン</t>
    </rPh>
    <rPh sb="2" eb="4">
      <t>シュベツ</t>
    </rPh>
    <phoneticPr fontId="4"/>
  </si>
  <si>
    <t>口座名義</t>
    <rPh sb="0" eb="2">
      <t>コウザ</t>
    </rPh>
    <rPh sb="2" eb="4">
      <t>メイギ</t>
    </rPh>
    <phoneticPr fontId="4"/>
  </si>
  <si>
    <t>円</t>
    <rPh sb="0" eb="1">
      <t>エン</t>
    </rPh>
    <phoneticPr fontId="4"/>
  </si>
  <si>
    <t>普通預金</t>
    <rPh sb="0" eb="4">
      <t>フツウヨキン</t>
    </rPh>
    <phoneticPr fontId="4"/>
  </si>
  <si>
    <t>当座預金</t>
    <rPh sb="0" eb="4">
      <t>トウザヨキン</t>
    </rPh>
    <phoneticPr fontId="4"/>
  </si>
  <si>
    <t>銀行</t>
    <rPh sb="0" eb="2">
      <t>ギンコウ</t>
    </rPh>
    <phoneticPr fontId="4"/>
  </si>
  <si>
    <t>口座番号
（右詰）</t>
    <rPh sb="0" eb="2">
      <t>コウザ</t>
    </rPh>
    <rPh sb="2" eb="4">
      <t>バンゴウ</t>
    </rPh>
    <rPh sb="6" eb="7">
      <t>ミギ</t>
    </rPh>
    <rPh sb="7" eb="8">
      <t>ヅ</t>
    </rPh>
    <phoneticPr fontId="4"/>
  </si>
  <si>
    <t>　</t>
    <phoneticPr fontId="4"/>
  </si>
  <si>
    <t>※口座名義人は申請者と同一名義としてください。</t>
    <phoneticPr fontId="4"/>
  </si>
  <si>
    <t>※首標金額の一桁上位の欄に￥印を記入してください。</t>
    <phoneticPr fontId="4"/>
  </si>
  <si>
    <t>(1) 交付申請書（様式第１号）の添付書類のうち変更に係る書類
(2) その他必要な書類</t>
    <phoneticPr fontId="5" type="Hiragana" alignment="center"/>
  </si>
  <si>
    <t>１　申請者の概要</t>
    <rPh sb="2" eb="5">
      <t>しんせいしゃ</t>
    </rPh>
    <rPh sb="6" eb="8">
      <t>がいよう</t>
    </rPh>
    <phoneticPr fontId="4" type="Hiragana" alignment="center"/>
  </si>
  <si>
    <t>主たる事業</t>
    <rPh sb="0" eb="1">
      <t>シュ</t>
    </rPh>
    <rPh sb="3" eb="5">
      <t>ジギョウ</t>
    </rPh>
    <phoneticPr fontId="4"/>
  </si>
  <si>
    <t>３　補助対象設備の設置場所</t>
    <phoneticPr fontId="4" type="Hiragana" alignment="center"/>
  </si>
  <si>
    <t>所在地</t>
    <rPh sb="0" eb="3">
      <t>しょざいち</t>
    </rPh>
    <phoneticPr fontId="4" type="Hiragana" alignment="center"/>
  </si>
  <si>
    <t>事業所の名称</t>
    <rPh sb="0" eb="3">
      <t>じぎょうしょ</t>
    </rPh>
    <rPh sb="4" eb="6">
      <t>めいしょう</t>
    </rPh>
    <phoneticPr fontId="4" type="Hiragana" alignment="center"/>
  </si>
  <si>
    <t>着手予定日</t>
    <rPh sb="0" eb="2">
      <t>チャクシュ</t>
    </rPh>
    <rPh sb="2" eb="4">
      <t>ヨテイ</t>
    </rPh>
    <rPh sb="4" eb="5">
      <t>ビ</t>
    </rPh>
    <phoneticPr fontId="4"/>
  </si>
  <si>
    <t>完了予定日</t>
    <rPh sb="0" eb="2">
      <t>カンリョウ</t>
    </rPh>
    <rPh sb="2" eb="4">
      <t>ヨテイ</t>
    </rPh>
    <rPh sb="4" eb="5">
      <t>ビ</t>
    </rPh>
    <phoneticPr fontId="4"/>
  </si>
  <si>
    <t>４　補助事業実施予定期間</t>
    <rPh sb="2" eb="4">
      <t>ホジョ</t>
    </rPh>
    <rPh sb="4" eb="6">
      <t>ジギョウ</t>
    </rPh>
    <rPh sb="6" eb="8">
      <t>ジッシ</t>
    </rPh>
    <rPh sb="8" eb="10">
      <t>ヨテイ</t>
    </rPh>
    <rPh sb="10" eb="12">
      <t>キカン</t>
    </rPh>
    <phoneticPr fontId="4"/>
  </si>
  <si>
    <t>契約予定日</t>
    <rPh sb="0" eb="2">
      <t>ケイヤク</t>
    </rPh>
    <rPh sb="2" eb="4">
      <t>ヨテイ</t>
    </rPh>
    <rPh sb="4" eb="5">
      <t>ビ</t>
    </rPh>
    <phoneticPr fontId="4"/>
  </si>
  <si>
    <t>満了予定日</t>
    <rPh sb="0" eb="2">
      <t>マンリョウ</t>
    </rPh>
    <rPh sb="2" eb="4">
      <t>ヨテイ</t>
    </rPh>
    <rPh sb="4" eb="5">
      <t>ビ</t>
    </rPh>
    <phoneticPr fontId="4"/>
  </si>
  <si>
    <t>計画書に記載した設備に関する対策の内容</t>
    <rPh sb="8" eb="10">
      <t>せつび</t>
    </rPh>
    <phoneticPr fontId="4" type="Hiragana" alignment="center"/>
  </si>
  <si>
    <t>設置場所</t>
    <rPh sb="0" eb="2">
      <t>せっち</t>
    </rPh>
    <rPh sb="2" eb="4">
      <t>ばしょ</t>
    </rPh>
    <phoneticPr fontId="4" type="Hiragana" alignment="center"/>
  </si>
  <si>
    <t>メーカー</t>
    <phoneticPr fontId="4" type="Hiragana" alignment="center"/>
  </si>
  <si>
    <t>型　　式</t>
    <rPh sb="0" eb="1">
      <t>かた</t>
    </rPh>
    <rPh sb="3" eb="4">
      <t>しき</t>
    </rPh>
    <phoneticPr fontId="4" type="Hiragana" alignment="center"/>
  </si>
  <si>
    <t>補助対象経費〔税抜〕</t>
    <rPh sb="0" eb="2">
      <t>ほじょ</t>
    </rPh>
    <rPh sb="2" eb="4">
      <t>たいしょう</t>
    </rPh>
    <rPh sb="4" eb="6">
      <t>けいひ</t>
    </rPh>
    <phoneticPr fontId="4" type="Hiragana" alignment="center"/>
  </si>
  <si>
    <t>補助対象外経費〔税抜〕</t>
    <rPh sb="0" eb="2">
      <t>ほじょ</t>
    </rPh>
    <rPh sb="2" eb="4">
      <t>たいしょう</t>
    </rPh>
    <rPh sb="4" eb="5">
      <t>がい</t>
    </rPh>
    <rPh sb="5" eb="7">
      <t>けいひ</t>
    </rPh>
    <phoneticPr fontId="4" type="Hiragana" alignment="center"/>
  </si>
  <si>
    <t>項　目</t>
    <rPh sb="0" eb="1">
      <t>こう</t>
    </rPh>
    <rPh sb="2" eb="3">
      <t>め</t>
    </rPh>
    <phoneticPr fontId="4" type="Hiragana" alignment="center"/>
  </si>
  <si>
    <t>小計〔①＋②〕</t>
    <rPh sb="0" eb="2">
      <t>しょうけい</t>
    </rPh>
    <phoneticPr fontId="4" type="Hiragana" alignment="center"/>
  </si>
  <si>
    <t>消費税額</t>
    <rPh sb="0" eb="3">
      <t>しょうひぜい</t>
    </rPh>
    <rPh sb="3" eb="4">
      <t>がく</t>
    </rPh>
    <phoneticPr fontId="4" type="Hiragana" alignment="center"/>
  </si>
  <si>
    <t>見積額</t>
    <rPh sb="0" eb="2">
      <t>みつもり</t>
    </rPh>
    <rPh sb="2" eb="3">
      <t>がく</t>
    </rPh>
    <phoneticPr fontId="4" type="Hiragana" alignment="center"/>
  </si>
  <si>
    <t>消費税率10％</t>
    <phoneticPr fontId="4" type="Hiragana" alignment="center"/>
  </si>
  <si>
    <t>見積書の見積金額と一致すること</t>
    <phoneticPr fontId="4" type="Hiragana" alignment="center"/>
  </si>
  <si>
    <t>補助対象経費〔税抜〕</t>
    <rPh sb="0" eb="2">
      <t>ホジョ</t>
    </rPh>
    <rPh sb="2" eb="4">
      <t>タイショウ</t>
    </rPh>
    <rPh sb="4" eb="6">
      <t>ケイヒ</t>
    </rPh>
    <rPh sb="7" eb="8">
      <t>ゼイ</t>
    </rPh>
    <rPh sb="8" eb="9">
      <t>ヌ</t>
    </rPh>
    <phoneticPr fontId="4"/>
  </si>
  <si>
    <t>設　計　費</t>
    <rPh sb="0" eb="1">
      <t>セツ</t>
    </rPh>
    <rPh sb="2" eb="3">
      <t>ケイ</t>
    </rPh>
    <rPh sb="4" eb="5">
      <t>ヒ</t>
    </rPh>
    <phoneticPr fontId="4"/>
  </si>
  <si>
    <t>設　備　費</t>
    <rPh sb="0" eb="1">
      <t>セツ</t>
    </rPh>
    <rPh sb="2" eb="3">
      <t>ビ</t>
    </rPh>
    <rPh sb="4" eb="5">
      <t>ヒ</t>
    </rPh>
    <phoneticPr fontId="4"/>
  </si>
  <si>
    <t>工　事　費</t>
    <rPh sb="0" eb="1">
      <t>コウ</t>
    </rPh>
    <rPh sb="2" eb="3">
      <t>コト</t>
    </rPh>
    <rPh sb="4" eb="5">
      <t>ヒ</t>
    </rPh>
    <phoneticPr fontId="4"/>
  </si>
  <si>
    <t>事業所等の所有者（同意者）</t>
    <phoneticPr fontId="4"/>
  </si>
  <si>
    <t>氏　名※</t>
    <rPh sb="0" eb="1">
      <t>シ</t>
    </rPh>
    <rPh sb="2" eb="3">
      <t>ナ</t>
    </rPh>
    <phoneticPr fontId="4"/>
  </si>
  <si>
    <t>（法人にあっては名称及び代表者職氏名）</t>
    <phoneticPr fontId="4"/>
  </si>
  <si>
    <t>住　　所</t>
    <rPh sb="0" eb="1">
      <t>ジュウ</t>
    </rPh>
    <rPh sb="3" eb="4">
      <t>ショ</t>
    </rPh>
    <phoneticPr fontId="4"/>
  </si>
  <si>
    <t>電話番号</t>
    <rPh sb="0" eb="2">
      <t>デンワ</t>
    </rPh>
    <rPh sb="2" eb="4">
      <t>バンゴウ</t>
    </rPh>
    <phoneticPr fontId="4"/>
  </si>
  <si>
    <t>※氏名は署名をすること。署名が困難な場合は、記名押印も可とする。</t>
    <phoneticPr fontId="4"/>
  </si>
  <si>
    <t>２ 申請者の住所</t>
    <phoneticPr fontId="4"/>
  </si>
  <si>
    <t>〒</t>
    <phoneticPr fontId="4"/>
  </si>
  <si>
    <t>－</t>
    <phoneticPr fontId="4"/>
  </si>
  <si>
    <t>様式第６号</t>
    <rPh sb="0" eb="2">
      <t>ヨウシキ</t>
    </rPh>
    <rPh sb="2" eb="3">
      <t>ダイ</t>
    </rPh>
    <rPh sb="4" eb="5">
      <t>ゴウ</t>
    </rPh>
    <phoneticPr fontId="4"/>
  </si>
  <si>
    <t>設備を設置する建物の外観写真
貼り付け位置</t>
    <phoneticPr fontId="4"/>
  </si>
  <si>
    <t>設備の設置予定場所の現況写真
貼り付け位置</t>
    <phoneticPr fontId="4"/>
  </si>
  <si>
    <t>様式第７号</t>
    <rPh sb="0" eb="2">
      <t>ヨウシキ</t>
    </rPh>
    <rPh sb="2" eb="3">
      <t>ダイ</t>
    </rPh>
    <rPh sb="4" eb="5">
      <t>ゴウ</t>
    </rPh>
    <phoneticPr fontId="4"/>
  </si>
  <si>
    <t>＜リース事業者＞</t>
    <phoneticPr fontId="4"/>
  </si>
  <si>
    <t>ファイナンスリース契約予定期間：</t>
    <phoneticPr fontId="4"/>
  </si>
  <si>
    <t>工事価格〔税抜〕</t>
    <rPh sb="0" eb="2">
      <t>コウジ</t>
    </rPh>
    <phoneticPr fontId="4"/>
  </si>
  <si>
    <t>消費税〔①×0.1〕</t>
    <phoneticPr fontId="4"/>
  </si>
  <si>
    <t>小計〔①＋②〕</t>
    <rPh sb="0" eb="2">
      <t>ショウケイ</t>
    </rPh>
    <phoneticPr fontId="4"/>
  </si>
  <si>
    <t>合計〔③＋④－⑤〕</t>
    <rPh sb="0" eb="2">
      <t>ゴウケイ</t>
    </rPh>
    <phoneticPr fontId="4"/>
  </si>
  <si>
    <t>置状態が確認できる写真等</t>
    <phoneticPr fontId="4"/>
  </si>
  <si>
    <t>様式第１５号</t>
    <rPh sb="0" eb="2">
      <t>ヨウシキ</t>
    </rPh>
    <rPh sb="2" eb="3">
      <t>ダイ</t>
    </rPh>
    <rPh sb="5" eb="6">
      <t>ゴウ</t>
    </rPh>
    <phoneticPr fontId="4"/>
  </si>
  <si>
    <t>４　添付書類</t>
    <rPh sb="2" eb="4">
      <t>てんぷ</t>
    </rPh>
    <rPh sb="4" eb="6">
      <t>しょるい</t>
    </rPh>
    <phoneticPr fontId="5" type="Hiragana" alignment="center"/>
  </si>
  <si>
    <t>契約日</t>
    <rPh sb="0" eb="2">
      <t>ケイヤク</t>
    </rPh>
    <rPh sb="2" eb="3">
      <t>ビ</t>
    </rPh>
    <phoneticPr fontId="4"/>
  </si>
  <si>
    <t>満了日</t>
    <rPh sb="0" eb="2">
      <t>マンリョウ</t>
    </rPh>
    <rPh sb="2" eb="3">
      <t>ビ</t>
    </rPh>
    <phoneticPr fontId="4"/>
  </si>
  <si>
    <t>決算額</t>
    <rPh sb="0" eb="2">
      <t>ケッサン</t>
    </rPh>
    <rPh sb="2" eb="3">
      <t>ガク</t>
    </rPh>
    <phoneticPr fontId="4"/>
  </si>
  <si>
    <t>様式第１８号</t>
    <rPh sb="0" eb="2">
      <t>ヨウシキ</t>
    </rPh>
    <rPh sb="2" eb="3">
      <t>ダイ</t>
    </rPh>
    <rPh sb="5" eb="6">
      <t>ゴウ</t>
    </rPh>
    <phoneticPr fontId="4"/>
  </si>
  <si>
    <t>・様式第１９号</t>
    <phoneticPr fontId="4"/>
  </si>
  <si>
    <t>様式第１９号</t>
    <rPh sb="0" eb="2">
      <t>ヨウシキ</t>
    </rPh>
    <rPh sb="2" eb="3">
      <t>ダイ</t>
    </rPh>
    <rPh sb="5" eb="6">
      <t>ゴウ</t>
    </rPh>
    <phoneticPr fontId="4"/>
  </si>
  <si>
    <t>５　その他必要な事項</t>
    <rPh sb="4" eb="5">
      <t>た</t>
    </rPh>
    <rPh sb="5" eb="7">
      <t>ひつよう</t>
    </rPh>
    <rPh sb="8" eb="10">
      <t>じこう</t>
    </rPh>
    <phoneticPr fontId="5" type="Hiragana" alignment="center"/>
  </si>
  <si>
    <t>￥</t>
    <phoneticPr fontId="4"/>
  </si>
  <si>
    <t>導入方法</t>
    <rPh sb="0" eb="2">
      <t>ドウニュウ</t>
    </rPh>
    <rPh sb="2" eb="4">
      <t>ホウホウ</t>
    </rPh>
    <phoneticPr fontId="4"/>
  </si>
  <si>
    <t>購入</t>
    <rPh sb="0" eb="2">
      <t>コウニュウ</t>
    </rPh>
    <phoneticPr fontId="4"/>
  </si>
  <si>
    <t>リース</t>
    <phoneticPr fontId="4"/>
  </si>
  <si>
    <t>ＰＰＡ</t>
    <phoneticPr fontId="4"/>
  </si>
  <si>
    <t>※１</t>
    <phoneticPr fontId="4"/>
  </si>
  <si>
    <t>※２</t>
    <phoneticPr fontId="4"/>
  </si>
  <si>
    <t>補助金交付申請書</t>
    <rPh sb="0" eb="3">
      <t>ホジョキン</t>
    </rPh>
    <rPh sb="3" eb="5">
      <t>コウフ</t>
    </rPh>
    <rPh sb="5" eb="8">
      <t>シンセイショ</t>
    </rPh>
    <phoneticPr fontId="4"/>
  </si>
  <si>
    <t>・様式第１号</t>
    <rPh sb="1" eb="3">
      <t>ヨウシキ</t>
    </rPh>
    <rPh sb="3" eb="4">
      <t>ダイ</t>
    </rPh>
    <rPh sb="5" eb="6">
      <t>ゴウ</t>
    </rPh>
    <phoneticPr fontId="4"/>
  </si>
  <si>
    <t>○</t>
    <phoneticPr fontId="4"/>
  </si>
  <si>
    <t>１－１</t>
    <phoneticPr fontId="4"/>
  </si>
  <si>
    <t>事業計画書</t>
    <rPh sb="0" eb="2">
      <t>ジギョウ</t>
    </rPh>
    <rPh sb="2" eb="5">
      <t>ケイカクショ</t>
    </rPh>
    <phoneticPr fontId="4"/>
  </si>
  <si>
    <t>・様式第２号</t>
    <rPh sb="1" eb="3">
      <t>ヨウシキ</t>
    </rPh>
    <rPh sb="3" eb="4">
      <t>ダイ</t>
    </rPh>
    <rPh sb="5" eb="6">
      <t>ゴウ</t>
    </rPh>
    <phoneticPr fontId="4"/>
  </si>
  <si>
    <t>１－２</t>
    <phoneticPr fontId="4"/>
  </si>
  <si>
    <t>１－３</t>
    <phoneticPr fontId="4"/>
  </si>
  <si>
    <t>１－４</t>
    <phoneticPr fontId="4"/>
  </si>
  <si>
    <t>補助対象経費等計算書</t>
    <rPh sb="0" eb="2">
      <t>ホジョ</t>
    </rPh>
    <rPh sb="2" eb="4">
      <t>タイショウ</t>
    </rPh>
    <rPh sb="4" eb="6">
      <t>ケイヒ</t>
    </rPh>
    <rPh sb="6" eb="7">
      <t>トウ</t>
    </rPh>
    <rPh sb="7" eb="10">
      <t>ケイサンショ</t>
    </rPh>
    <phoneticPr fontId="4"/>
  </si>
  <si>
    <t>・様式第２号別紙１</t>
    <rPh sb="1" eb="3">
      <t>ヨウシキ</t>
    </rPh>
    <rPh sb="3" eb="4">
      <t>ダイ</t>
    </rPh>
    <rPh sb="5" eb="6">
      <t>ゴウ</t>
    </rPh>
    <rPh sb="6" eb="8">
      <t>ベッシ</t>
    </rPh>
    <phoneticPr fontId="4"/>
  </si>
  <si>
    <t>収支予算書</t>
    <rPh sb="0" eb="2">
      <t>シュウシ</t>
    </rPh>
    <rPh sb="2" eb="5">
      <t>ヨサンショ</t>
    </rPh>
    <phoneticPr fontId="4"/>
  </si>
  <si>
    <t>・様式第３号</t>
    <rPh sb="1" eb="3">
      <t>ヨウシキ</t>
    </rPh>
    <rPh sb="3" eb="4">
      <t>ダイ</t>
    </rPh>
    <rPh sb="5" eb="6">
      <t>ゴウ</t>
    </rPh>
    <phoneticPr fontId="4"/>
  </si>
  <si>
    <t>見積書の写し</t>
    <rPh sb="0" eb="3">
      <t>ミツモリショ</t>
    </rPh>
    <rPh sb="4" eb="5">
      <t>ウツ</t>
    </rPh>
    <phoneticPr fontId="4"/>
  </si>
  <si>
    <t>・２社以上の相見積もり書（競争入札の場合は、</t>
    <rPh sb="2" eb="3">
      <t>シャ</t>
    </rPh>
    <rPh sb="3" eb="5">
      <t>イジョウ</t>
    </rPh>
    <rPh sb="6" eb="9">
      <t>アイミツ</t>
    </rPh>
    <rPh sb="11" eb="12">
      <t>ショ</t>
    </rPh>
    <rPh sb="13" eb="15">
      <t>キョウソウ</t>
    </rPh>
    <rPh sb="15" eb="17">
      <t>ニュウサツ</t>
    </rPh>
    <rPh sb="18" eb="20">
      <t>バアイ</t>
    </rPh>
    <phoneticPr fontId="4"/>
  </si>
  <si>
    <t>　競争入札したことが分かる書類）</t>
    <rPh sb="1" eb="3">
      <t>キョウソウ</t>
    </rPh>
    <rPh sb="3" eb="5">
      <t>ニュウサツ</t>
    </rPh>
    <rPh sb="10" eb="11">
      <t>ワ</t>
    </rPh>
    <rPh sb="13" eb="15">
      <t>ショルイ</t>
    </rPh>
    <phoneticPr fontId="4"/>
  </si>
  <si>
    <t>・見積書の金額の合計が１００万円未満または</t>
    <rPh sb="1" eb="4">
      <t>ミツモリショ</t>
    </rPh>
    <rPh sb="5" eb="7">
      <t>キンガク</t>
    </rPh>
    <rPh sb="8" eb="10">
      <t>ゴウケイ</t>
    </rPh>
    <rPh sb="14" eb="16">
      <t>マンエン</t>
    </rPh>
    <rPh sb="16" eb="18">
      <t>ミマン</t>
    </rPh>
    <phoneticPr fontId="4"/>
  </si>
  <si>
    <t>　技術上の制約がある場合は、理由書（任意様</t>
    <rPh sb="1" eb="3">
      <t>ギジュツ</t>
    </rPh>
    <rPh sb="3" eb="4">
      <t>ジョウ</t>
    </rPh>
    <rPh sb="5" eb="7">
      <t>セイヤク</t>
    </rPh>
    <rPh sb="10" eb="12">
      <t>バアイ</t>
    </rPh>
    <rPh sb="14" eb="17">
      <t>リユウショ</t>
    </rPh>
    <rPh sb="18" eb="20">
      <t>ニンイ</t>
    </rPh>
    <rPh sb="20" eb="21">
      <t>サマ</t>
    </rPh>
    <phoneticPr fontId="4"/>
  </si>
  <si>
    <t>　式）を添えて１社の見積書</t>
    <rPh sb="1" eb="2">
      <t>シキ</t>
    </rPh>
    <rPh sb="4" eb="5">
      <t>ソ</t>
    </rPh>
    <rPh sb="8" eb="9">
      <t>シャ</t>
    </rPh>
    <rPh sb="10" eb="12">
      <t>ミツモリ</t>
    </rPh>
    <rPh sb="12" eb="13">
      <t>ショ</t>
    </rPh>
    <phoneticPr fontId="4"/>
  </si>
  <si>
    <t>（個人事業主の場合）</t>
    <rPh sb="1" eb="3">
      <t>コジン</t>
    </rPh>
    <rPh sb="3" eb="6">
      <t>ジギョウヌシ</t>
    </rPh>
    <rPh sb="7" eb="9">
      <t>バアイ</t>
    </rPh>
    <phoneticPr fontId="4"/>
  </si>
  <si>
    <t>開業等届出書及び住民票</t>
    <rPh sb="0" eb="2">
      <t>カイギョウ</t>
    </rPh>
    <rPh sb="2" eb="3">
      <t>トウ</t>
    </rPh>
    <rPh sb="3" eb="6">
      <t>トドケデショ</t>
    </rPh>
    <rPh sb="6" eb="7">
      <t>オヨ</t>
    </rPh>
    <rPh sb="8" eb="11">
      <t>ジュウミンヒョウ</t>
    </rPh>
    <phoneticPr fontId="4"/>
  </si>
  <si>
    <t>２－１</t>
    <phoneticPr fontId="4"/>
  </si>
  <si>
    <t>・開業等届出書の写し</t>
    <rPh sb="1" eb="3">
      <t>カイギョウ</t>
    </rPh>
    <rPh sb="3" eb="4">
      <t>トウ</t>
    </rPh>
    <rPh sb="4" eb="7">
      <t>トドケデショ</t>
    </rPh>
    <rPh sb="8" eb="9">
      <t>ウツ</t>
    </rPh>
    <phoneticPr fontId="4"/>
  </si>
  <si>
    <t>・住民票は申請者本人の原本であること</t>
    <rPh sb="1" eb="4">
      <t>ジュウミンヒョウ</t>
    </rPh>
    <rPh sb="5" eb="8">
      <t>シンセイシャ</t>
    </rPh>
    <rPh sb="8" eb="10">
      <t>ホンニン</t>
    </rPh>
    <rPh sb="11" eb="13">
      <t>ゲンポン</t>
    </rPh>
    <phoneticPr fontId="4"/>
  </si>
  <si>
    <t>・マイナンバーが記載されていないこと</t>
    <rPh sb="8" eb="10">
      <t>キサイ</t>
    </rPh>
    <phoneticPr fontId="4"/>
  </si>
  <si>
    <t>・交付日が交付申請書提出前９０日以内のもの</t>
    <rPh sb="1" eb="3">
      <t>コウフ</t>
    </rPh>
    <rPh sb="3" eb="4">
      <t>ビ</t>
    </rPh>
    <rPh sb="5" eb="7">
      <t>コウフ</t>
    </rPh>
    <rPh sb="7" eb="10">
      <t>シンセイショ</t>
    </rPh>
    <rPh sb="10" eb="12">
      <t>テイシュツ</t>
    </rPh>
    <rPh sb="12" eb="13">
      <t>マエ</t>
    </rPh>
    <rPh sb="15" eb="16">
      <t>ニチ</t>
    </rPh>
    <rPh sb="16" eb="18">
      <t>イナイ</t>
    </rPh>
    <phoneticPr fontId="4"/>
  </si>
  <si>
    <t>（法人の場合）</t>
    <rPh sb="1" eb="3">
      <t>ホウジン</t>
    </rPh>
    <rPh sb="4" eb="6">
      <t>バアイ</t>
    </rPh>
    <phoneticPr fontId="4"/>
  </si>
  <si>
    <t>法人の登記事項証明書</t>
    <rPh sb="0" eb="2">
      <t>ホウジン</t>
    </rPh>
    <rPh sb="3" eb="5">
      <t>トウキ</t>
    </rPh>
    <rPh sb="5" eb="7">
      <t>ジコウ</t>
    </rPh>
    <rPh sb="7" eb="10">
      <t>ショウメイショ</t>
    </rPh>
    <phoneticPr fontId="4"/>
  </si>
  <si>
    <t>（履歴事項全部証明書）</t>
    <rPh sb="1" eb="3">
      <t>リレキ</t>
    </rPh>
    <rPh sb="3" eb="5">
      <t>ジコウ</t>
    </rPh>
    <rPh sb="5" eb="7">
      <t>ゼンブ</t>
    </rPh>
    <rPh sb="7" eb="10">
      <t>ショウメイショ</t>
    </rPh>
    <phoneticPr fontId="4"/>
  </si>
  <si>
    <t>・原本であること</t>
    <rPh sb="1" eb="3">
      <t>ゲンポン</t>
    </rPh>
    <phoneticPr fontId="4"/>
  </si>
  <si>
    <t>２－２</t>
    <phoneticPr fontId="4"/>
  </si>
  <si>
    <t>事業所等の所有者を示す登記事項</t>
    <rPh sb="0" eb="3">
      <t>ジギョウショ</t>
    </rPh>
    <rPh sb="3" eb="4">
      <t>トウ</t>
    </rPh>
    <rPh sb="5" eb="8">
      <t>ショユウシャ</t>
    </rPh>
    <rPh sb="9" eb="10">
      <t>シメ</t>
    </rPh>
    <rPh sb="11" eb="13">
      <t>トウキ</t>
    </rPh>
    <rPh sb="13" eb="15">
      <t>ジコウ</t>
    </rPh>
    <phoneticPr fontId="4"/>
  </si>
  <si>
    <t>証明書（全部事項証明書）</t>
    <rPh sb="0" eb="3">
      <t>ショウメイショ</t>
    </rPh>
    <rPh sb="4" eb="6">
      <t>ゼンブ</t>
    </rPh>
    <rPh sb="6" eb="8">
      <t>ジコウ</t>
    </rPh>
    <rPh sb="8" eb="11">
      <t>ショウメイショ</t>
    </rPh>
    <phoneticPr fontId="4"/>
  </si>
  <si>
    <t>賃貸契約書の写し</t>
    <rPh sb="0" eb="2">
      <t>チンタイ</t>
    </rPh>
    <rPh sb="2" eb="4">
      <t>ケイヤク</t>
    </rPh>
    <rPh sb="4" eb="5">
      <t>ショ</t>
    </rPh>
    <rPh sb="6" eb="7">
      <t>ウツ</t>
    </rPh>
    <phoneticPr fontId="4"/>
  </si>
  <si>
    <r>
      <t>２　</t>
    </r>
    <r>
      <rPr>
        <b/>
        <u/>
        <sz val="12"/>
        <color theme="1"/>
        <rFont val="ＭＳ 明朝"/>
        <family val="1"/>
        <charset val="128"/>
      </rPr>
      <t>需要家</t>
    </r>
    <r>
      <rPr>
        <sz val="12"/>
        <color theme="1"/>
        <rFont val="ＭＳ 明朝"/>
        <family val="1"/>
        <charset val="128"/>
      </rPr>
      <t>に係る添付書類</t>
    </r>
    <rPh sb="2" eb="5">
      <t>ジュヨウカ</t>
    </rPh>
    <rPh sb="6" eb="7">
      <t>カカ</t>
    </rPh>
    <rPh sb="8" eb="10">
      <t>テンプ</t>
    </rPh>
    <rPh sb="10" eb="12">
      <t>ショルイ</t>
    </rPh>
    <phoneticPr fontId="4"/>
  </si>
  <si>
    <t>２－３</t>
    <phoneticPr fontId="4"/>
  </si>
  <si>
    <t>契約更新等の確約書</t>
    <rPh sb="0" eb="2">
      <t>ケイヤク</t>
    </rPh>
    <rPh sb="2" eb="4">
      <t>コウシン</t>
    </rPh>
    <rPh sb="4" eb="5">
      <t>トウ</t>
    </rPh>
    <rPh sb="6" eb="9">
      <t>カクヤクショ</t>
    </rPh>
    <phoneticPr fontId="4"/>
  </si>
  <si>
    <t>・任意様式</t>
    <rPh sb="1" eb="3">
      <t>ニンイ</t>
    </rPh>
    <rPh sb="3" eb="5">
      <t>ヨウシキ</t>
    </rPh>
    <phoneticPr fontId="4"/>
  </si>
  <si>
    <t>※３</t>
    <phoneticPr fontId="4"/>
  </si>
  <si>
    <t>２－４</t>
    <phoneticPr fontId="4"/>
  </si>
  <si>
    <t>２－５</t>
    <phoneticPr fontId="4"/>
  </si>
  <si>
    <t>補助事業に係る同意書</t>
    <rPh sb="0" eb="2">
      <t>ホジョ</t>
    </rPh>
    <rPh sb="2" eb="4">
      <t>ジギョウ</t>
    </rPh>
    <rPh sb="5" eb="6">
      <t>カカ</t>
    </rPh>
    <rPh sb="7" eb="10">
      <t>ドウイショ</t>
    </rPh>
    <phoneticPr fontId="4"/>
  </si>
  <si>
    <t>・様式第４号</t>
    <rPh sb="1" eb="3">
      <t>ヨウシキ</t>
    </rPh>
    <rPh sb="3" eb="4">
      <t>ダイ</t>
    </rPh>
    <rPh sb="5" eb="6">
      <t>ゴウ</t>
    </rPh>
    <phoneticPr fontId="4"/>
  </si>
  <si>
    <t>・すべての所有者から同意を得ること</t>
    <rPh sb="5" eb="8">
      <t>ショユウシャ</t>
    </rPh>
    <rPh sb="10" eb="12">
      <t>ドウイ</t>
    </rPh>
    <rPh sb="13" eb="14">
      <t>エ</t>
    </rPh>
    <phoneticPr fontId="4"/>
  </si>
  <si>
    <t>（申請者の他に所有者がいる場合のみ提出）</t>
    <rPh sb="1" eb="4">
      <t>シンセイシャ</t>
    </rPh>
    <rPh sb="5" eb="6">
      <t>ホカ</t>
    </rPh>
    <rPh sb="7" eb="10">
      <t>ショユウシャ</t>
    </rPh>
    <rPh sb="13" eb="15">
      <t>バアイ</t>
    </rPh>
    <rPh sb="17" eb="19">
      <t>テイシュツ</t>
    </rPh>
    <phoneticPr fontId="4"/>
  </si>
  <si>
    <t>（申請者が他に所有者がいる場合のみ提出）</t>
    <rPh sb="1" eb="4">
      <t>シンセイシャ</t>
    </rPh>
    <rPh sb="5" eb="6">
      <t>ホカ</t>
    </rPh>
    <rPh sb="7" eb="10">
      <t>ショユウシャ</t>
    </rPh>
    <phoneticPr fontId="4"/>
  </si>
  <si>
    <t>（事業所等が賃貸契約であって、賃貸契約書に</t>
    <rPh sb="1" eb="4">
      <t>ジギョウショ</t>
    </rPh>
    <rPh sb="4" eb="5">
      <t>トウ</t>
    </rPh>
    <rPh sb="6" eb="8">
      <t>チンタイ</t>
    </rPh>
    <rPh sb="8" eb="10">
      <t>ケイヤク</t>
    </rPh>
    <rPh sb="15" eb="17">
      <t>チンタイ</t>
    </rPh>
    <rPh sb="17" eb="19">
      <t>ケイヤク</t>
    </rPh>
    <rPh sb="19" eb="20">
      <t>ショ</t>
    </rPh>
    <phoneticPr fontId="4"/>
  </si>
  <si>
    <r>
      <t>　</t>
    </r>
    <r>
      <rPr>
        <u/>
        <sz val="12"/>
        <color theme="1"/>
        <rFont val="ＭＳ 明朝"/>
        <family val="1"/>
        <charset val="128"/>
      </rPr>
      <t>記載された契約期間が太陽光発電システムの</t>
    </r>
    <rPh sb="1" eb="3">
      <t>キサイ</t>
    </rPh>
    <rPh sb="6" eb="8">
      <t>ケイヤク</t>
    </rPh>
    <rPh sb="8" eb="10">
      <t>キカン</t>
    </rPh>
    <rPh sb="11" eb="14">
      <t>タイヨウコウ</t>
    </rPh>
    <rPh sb="14" eb="16">
      <t>ハツデン</t>
    </rPh>
    <phoneticPr fontId="4"/>
  </si>
  <si>
    <r>
      <t>　</t>
    </r>
    <r>
      <rPr>
        <u/>
        <sz val="12"/>
        <color theme="1"/>
        <rFont val="ＭＳ 明朝"/>
        <family val="1"/>
        <charset val="128"/>
      </rPr>
      <t>処分制限期間よりも短い場合のみ提出）</t>
    </r>
    <rPh sb="1" eb="3">
      <t>ショブン</t>
    </rPh>
    <rPh sb="3" eb="5">
      <t>セイゲン</t>
    </rPh>
    <rPh sb="5" eb="7">
      <t>キカン</t>
    </rPh>
    <rPh sb="10" eb="11">
      <t>ミジカ</t>
    </rPh>
    <rPh sb="12" eb="14">
      <t>バアイ</t>
    </rPh>
    <rPh sb="16" eb="18">
      <t>テイシュツ</t>
    </rPh>
    <phoneticPr fontId="4"/>
  </si>
  <si>
    <t>２－６</t>
    <phoneticPr fontId="4"/>
  </si>
  <si>
    <t>誓約書</t>
    <rPh sb="0" eb="3">
      <t>セイヤクショ</t>
    </rPh>
    <phoneticPr fontId="4"/>
  </si>
  <si>
    <t>・様式第５号</t>
    <rPh sb="1" eb="3">
      <t>ヨウシキ</t>
    </rPh>
    <rPh sb="3" eb="4">
      <t>ダイ</t>
    </rPh>
    <rPh sb="5" eb="6">
      <t>ゴウ</t>
    </rPh>
    <phoneticPr fontId="4"/>
  </si>
  <si>
    <t>２－７</t>
    <phoneticPr fontId="4"/>
  </si>
  <si>
    <t>補助事業により導入する設備の仕</t>
    <rPh sb="0" eb="2">
      <t>ホジョ</t>
    </rPh>
    <rPh sb="2" eb="4">
      <t>ジギョウ</t>
    </rPh>
    <rPh sb="7" eb="9">
      <t>ドウニュウ</t>
    </rPh>
    <rPh sb="11" eb="13">
      <t>セツビ</t>
    </rPh>
    <rPh sb="14" eb="15">
      <t>シ</t>
    </rPh>
    <phoneticPr fontId="4"/>
  </si>
  <si>
    <t>様等が分かる書類</t>
    <rPh sb="0" eb="1">
      <t>サマ</t>
    </rPh>
    <rPh sb="1" eb="2">
      <t>トウ</t>
    </rPh>
    <rPh sb="3" eb="4">
      <t>ワ</t>
    </rPh>
    <rPh sb="6" eb="8">
      <t>ショルイ</t>
    </rPh>
    <phoneticPr fontId="4"/>
  </si>
  <si>
    <t>・太陽光発電システムの補助要件を満たすこと</t>
    <rPh sb="1" eb="4">
      <t>タイヨウコウ</t>
    </rPh>
    <rPh sb="4" eb="6">
      <t>ハツデン</t>
    </rPh>
    <rPh sb="11" eb="13">
      <t>ホジョ</t>
    </rPh>
    <rPh sb="13" eb="15">
      <t>ヨウケン</t>
    </rPh>
    <rPh sb="16" eb="17">
      <t>ミ</t>
    </rPh>
    <phoneticPr fontId="4"/>
  </si>
  <si>
    <t>　が分かる書類（製品カタログや仕様書等）</t>
    <rPh sb="2" eb="3">
      <t>ワ</t>
    </rPh>
    <rPh sb="5" eb="7">
      <t>ショルイ</t>
    </rPh>
    <rPh sb="8" eb="10">
      <t>セイヒン</t>
    </rPh>
    <rPh sb="15" eb="18">
      <t>シヨウショ</t>
    </rPh>
    <rPh sb="18" eb="19">
      <t>トウ</t>
    </rPh>
    <phoneticPr fontId="4"/>
  </si>
  <si>
    <t>２－８</t>
    <phoneticPr fontId="4"/>
  </si>
  <si>
    <t>補助事業により導入する設備の設</t>
    <rPh sb="0" eb="2">
      <t>ホジョ</t>
    </rPh>
    <rPh sb="2" eb="4">
      <t>ジギョウ</t>
    </rPh>
    <rPh sb="7" eb="9">
      <t>ドウニュウ</t>
    </rPh>
    <rPh sb="11" eb="13">
      <t>セツビ</t>
    </rPh>
    <rPh sb="14" eb="15">
      <t>セツ</t>
    </rPh>
    <phoneticPr fontId="4"/>
  </si>
  <si>
    <t>置予定場所の現況写真等</t>
    <rPh sb="0" eb="1">
      <t>チ</t>
    </rPh>
    <rPh sb="1" eb="3">
      <t>ヨテイ</t>
    </rPh>
    <rPh sb="3" eb="5">
      <t>バショ</t>
    </rPh>
    <rPh sb="6" eb="8">
      <t>ゲンキョウ</t>
    </rPh>
    <rPh sb="8" eb="10">
      <t>シャシン</t>
    </rPh>
    <rPh sb="10" eb="11">
      <t>トウ</t>
    </rPh>
    <phoneticPr fontId="4"/>
  </si>
  <si>
    <t>・様式第６号</t>
    <rPh sb="1" eb="3">
      <t>ヨウシキ</t>
    </rPh>
    <rPh sb="3" eb="4">
      <t>ダイ</t>
    </rPh>
    <rPh sb="5" eb="6">
      <t>ゴウ</t>
    </rPh>
    <phoneticPr fontId="4"/>
  </si>
  <si>
    <t>・カラー写真であること</t>
    <rPh sb="4" eb="6">
      <t>シャシン</t>
    </rPh>
    <phoneticPr fontId="4"/>
  </si>
  <si>
    <t>２－９</t>
    <phoneticPr fontId="4"/>
  </si>
  <si>
    <t>単線結線図</t>
    <rPh sb="0" eb="2">
      <t>タンセン</t>
    </rPh>
    <rPh sb="2" eb="5">
      <t>ケッセンズ</t>
    </rPh>
    <phoneticPr fontId="4"/>
  </si>
  <si>
    <t>２－１０</t>
    <phoneticPr fontId="4"/>
  </si>
  <si>
    <t>対象施設の年間消費電力量の根拠</t>
    <rPh sb="0" eb="2">
      <t>タイショウ</t>
    </rPh>
    <rPh sb="2" eb="4">
      <t>シセツ</t>
    </rPh>
    <rPh sb="5" eb="7">
      <t>ネンカン</t>
    </rPh>
    <rPh sb="7" eb="9">
      <t>ショウヒ</t>
    </rPh>
    <rPh sb="9" eb="11">
      <t>デンリョク</t>
    </rPh>
    <rPh sb="11" eb="12">
      <t>リョウ</t>
    </rPh>
    <rPh sb="13" eb="15">
      <t>コンキョ</t>
    </rPh>
    <phoneticPr fontId="4"/>
  </si>
  <si>
    <t>資料</t>
    <rPh sb="0" eb="2">
      <t>シリョウ</t>
    </rPh>
    <phoneticPr fontId="4"/>
  </si>
  <si>
    <t>・直近一年間の電気代の請求内訳書の写し等</t>
    <rPh sb="1" eb="3">
      <t>チョッキン</t>
    </rPh>
    <rPh sb="3" eb="6">
      <t>イチネンカン</t>
    </rPh>
    <rPh sb="7" eb="10">
      <t>デンキダイ</t>
    </rPh>
    <rPh sb="11" eb="13">
      <t>セイキュウ</t>
    </rPh>
    <rPh sb="13" eb="16">
      <t>ウチワケショ</t>
    </rPh>
    <rPh sb="17" eb="18">
      <t>ウツ</t>
    </rPh>
    <rPh sb="19" eb="20">
      <t>トウ</t>
    </rPh>
    <phoneticPr fontId="4"/>
  </si>
  <si>
    <t>２－１１</t>
    <phoneticPr fontId="4"/>
  </si>
  <si>
    <t>初年度における年間推定発電量の</t>
    <rPh sb="0" eb="3">
      <t>ショネンド</t>
    </rPh>
    <rPh sb="7" eb="9">
      <t>ネンカン</t>
    </rPh>
    <rPh sb="9" eb="11">
      <t>スイテイ</t>
    </rPh>
    <rPh sb="11" eb="13">
      <t>ハツデン</t>
    </rPh>
    <rPh sb="13" eb="14">
      <t>リョウ</t>
    </rPh>
    <phoneticPr fontId="4"/>
  </si>
  <si>
    <t>根拠資料</t>
    <rPh sb="0" eb="2">
      <t>コンキョ</t>
    </rPh>
    <rPh sb="2" eb="4">
      <t>シリョウ</t>
    </rPh>
    <phoneticPr fontId="4"/>
  </si>
  <si>
    <t>・発電シミュレーションの資料等</t>
    <rPh sb="1" eb="3">
      <t>ハツデン</t>
    </rPh>
    <rPh sb="12" eb="14">
      <t>シリョウ</t>
    </rPh>
    <rPh sb="14" eb="15">
      <t>トウ</t>
    </rPh>
    <phoneticPr fontId="4"/>
  </si>
  <si>
    <t>２－１２</t>
    <phoneticPr fontId="4"/>
  </si>
  <si>
    <t>市税の滞納がないことの証明書</t>
    <rPh sb="0" eb="1">
      <t>シ</t>
    </rPh>
    <rPh sb="1" eb="2">
      <t>ゼイ</t>
    </rPh>
    <rPh sb="3" eb="5">
      <t>タイノウ</t>
    </rPh>
    <rPh sb="11" eb="14">
      <t>ショウメイショ</t>
    </rPh>
    <phoneticPr fontId="4"/>
  </si>
  <si>
    <t>・交付日が交付申請書提出前３０日以内のもの</t>
    <rPh sb="1" eb="3">
      <t>コウフ</t>
    </rPh>
    <rPh sb="3" eb="4">
      <t>ビ</t>
    </rPh>
    <rPh sb="5" eb="7">
      <t>コウフ</t>
    </rPh>
    <rPh sb="7" eb="10">
      <t>シンセイショ</t>
    </rPh>
    <rPh sb="10" eb="12">
      <t>テイシュツ</t>
    </rPh>
    <rPh sb="12" eb="13">
      <t>マエ</t>
    </rPh>
    <rPh sb="15" eb="16">
      <t>ニチ</t>
    </rPh>
    <rPh sb="16" eb="18">
      <t>イナイ</t>
    </rPh>
    <phoneticPr fontId="4"/>
  </si>
  <si>
    <t>・区役所、総合支所で交付を受けてください</t>
    <rPh sb="1" eb="4">
      <t>クヤクショ</t>
    </rPh>
    <rPh sb="5" eb="7">
      <t>ソウゴウ</t>
    </rPh>
    <rPh sb="7" eb="9">
      <t>シショ</t>
    </rPh>
    <rPh sb="10" eb="12">
      <t>コウフ</t>
    </rPh>
    <rPh sb="13" eb="14">
      <t>ウ</t>
    </rPh>
    <phoneticPr fontId="4"/>
  </si>
  <si>
    <r>
      <t>３　ファイナンスリースに係る添付書類（</t>
    </r>
    <r>
      <rPr>
        <b/>
        <u/>
        <sz val="12"/>
        <color theme="1"/>
        <rFont val="ＭＳ 明朝"/>
        <family val="1"/>
        <charset val="128"/>
      </rPr>
      <t>リース事業者</t>
    </r>
    <r>
      <rPr>
        <sz val="12"/>
        <color theme="1"/>
        <rFont val="ＭＳ 明朝"/>
        <family val="1"/>
        <charset val="128"/>
      </rPr>
      <t>に関して）</t>
    </r>
    <rPh sb="12" eb="13">
      <t>カカ</t>
    </rPh>
    <rPh sb="14" eb="16">
      <t>テンプ</t>
    </rPh>
    <rPh sb="16" eb="18">
      <t>ショルイ</t>
    </rPh>
    <rPh sb="22" eb="25">
      <t>ジギョウシャ</t>
    </rPh>
    <rPh sb="26" eb="27">
      <t>カン</t>
    </rPh>
    <phoneticPr fontId="4"/>
  </si>
  <si>
    <t>３－１</t>
    <phoneticPr fontId="4"/>
  </si>
  <si>
    <t>３－２</t>
    <phoneticPr fontId="4"/>
  </si>
  <si>
    <t>・様式第７号</t>
    <rPh sb="1" eb="3">
      <t>ヨウシキ</t>
    </rPh>
    <rPh sb="3" eb="4">
      <t>ダイ</t>
    </rPh>
    <rPh sb="5" eb="6">
      <t>ゴウ</t>
    </rPh>
    <phoneticPr fontId="4"/>
  </si>
  <si>
    <t>３－３</t>
    <phoneticPr fontId="4"/>
  </si>
  <si>
    <t>（申請者が市内に事業所を有する場合のみ提出）</t>
    <rPh sb="1" eb="4">
      <t>シンセイシャ</t>
    </rPh>
    <rPh sb="5" eb="7">
      <t>シナイ</t>
    </rPh>
    <rPh sb="8" eb="11">
      <t>ジギョウショ</t>
    </rPh>
    <rPh sb="12" eb="13">
      <t>ユウ</t>
    </rPh>
    <rPh sb="15" eb="17">
      <t>バアイ</t>
    </rPh>
    <rPh sb="19" eb="21">
      <t>テイシュツ</t>
    </rPh>
    <phoneticPr fontId="4"/>
  </si>
  <si>
    <t>３－４</t>
    <phoneticPr fontId="4"/>
  </si>
  <si>
    <t>リース料金の算定根拠明細書</t>
    <rPh sb="3" eb="5">
      <t>リョウキン</t>
    </rPh>
    <rPh sb="6" eb="8">
      <t>サンテイ</t>
    </rPh>
    <rPh sb="8" eb="10">
      <t>コンキョ</t>
    </rPh>
    <rPh sb="10" eb="13">
      <t>メイサイショ</t>
    </rPh>
    <phoneticPr fontId="4"/>
  </si>
  <si>
    <t>・様式第８号</t>
    <rPh sb="1" eb="3">
      <t>ヨウシキ</t>
    </rPh>
    <rPh sb="3" eb="4">
      <t>ダイ</t>
    </rPh>
    <rPh sb="5" eb="6">
      <t>ゴウ</t>
    </rPh>
    <phoneticPr fontId="4"/>
  </si>
  <si>
    <t>３－５</t>
    <phoneticPr fontId="4"/>
  </si>
  <si>
    <t>処分制限期間満了まで継続的に使</t>
    <rPh sb="0" eb="2">
      <t>ショブン</t>
    </rPh>
    <rPh sb="2" eb="4">
      <t>セイゲン</t>
    </rPh>
    <rPh sb="4" eb="6">
      <t>キカン</t>
    </rPh>
    <rPh sb="6" eb="8">
      <t>マンリョウ</t>
    </rPh>
    <rPh sb="10" eb="13">
      <t>ケイゾクテキ</t>
    </rPh>
    <rPh sb="14" eb="15">
      <t>シ</t>
    </rPh>
    <phoneticPr fontId="4"/>
  </si>
  <si>
    <t>用するために必要な措置等を証明</t>
    <rPh sb="0" eb="1">
      <t>ヨウ</t>
    </rPh>
    <rPh sb="6" eb="8">
      <t>ヒツヨウ</t>
    </rPh>
    <rPh sb="9" eb="11">
      <t>ソチ</t>
    </rPh>
    <rPh sb="11" eb="12">
      <t>トウ</t>
    </rPh>
    <rPh sb="13" eb="15">
      <t>ショウメイ</t>
    </rPh>
    <phoneticPr fontId="4"/>
  </si>
  <si>
    <t>できる書類</t>
    <rPh sb="3" eb="5">
      <t>ショルイ</t>
    </rPh>
    <phoneticPr fontId="4"/>
  </si>
  <si>
    <t>３－６</t>
    <phoneticPr fontId="4"/>
  </si>
  <si>
    <t>継続的に使用することを担保する</t>
    <rPh sb="0" eb="3">
      <t>ケイゾクテキ</t>
    </rPh>
    <rPh sb="4" eb="6">
      <t>シヨウ</t>
    </rPh>
    <rPh sb="11" eb="13">
      <t>タンポ</t>
    </rPh>
    <phoneticPr fontId="4"/>
  </si>
  <si>
    <t>書類</t>
    <rPh sb="0" eb="2">
      <t>ショルイ</t>
    </rPh>
    <phoneticPr fontId="4"/>
  </si>
  <si>
    <t>（リース期間が処分制限期間よりも短い場合）</t>
    <rPh sb="4" eb="6">
      <t>キカン</t>
    </rPh>
    <rPh sb="7" eb="9">
      <t>ショブン</t>
    </rPh>
    <rPh sb="9" eb="11">
      <t>セイゲン</t>
    </rPh>
    <rPh sb="11" eb="13">
      <t>キカン</t>
    </rPh>
    <rPh sb="16" eb="17">
      <t>ミジカ</t>
    </rPh>
    <rPh sb="18" eb="20">
      <t>バアイ</t>
    </rPh>
    <phoneticPr fontId="4"/>
  </si>
  <si>
    <t>・所有権移転ファイナンスリース取引または再</t>
    <rPh sb="1" eb="4">
      <t>ショユウケン</t>
    </rPh>
    <rPh sb="4" eb="6">
      <t>イテン</t>
    </rPh>
    <rPh sb="15" eb="17">
      <t>トリヒキ</t>
    </rPh>
    <rPh sb="20" eb="21">
      <t>サイ</t>
    </rPh>
    <phoneticPr fontId="4"/>
  </si>
  <si>
    <t>　リースにより、処分制限期間満了まで継続的</t>
    <rPh sb="8" eb="10">
      <t>ショブン</t>
    </rPh>
    <rPh sb="10" eb="12">
      <t>セイゲン</t>
    </rPh>
    <rPh sb="12" eb="14">
      <t>キカン</t>
    </rPh>
    <rPh sb="14" eb="16">
      <t>マンリョウ</t>
    </rPh>
    <rPh sb="18" eb="21">
      <t>ケイゾクテキ</t>
    </rPh>
    <phoneticPr fontId="4"/>
  </si>
  <si>
    <t>　に使用することを担保する書類を任意様式で</t>
    <rPh sb="2" eb="4">
      <t>シヨウ</t>
    </rPh>
    <rPh sb="9" eb="11">
      <t>タンポ</t>
    </rPh>
    <rPh sb="13" eb="15">
      <t>ショルイ</t>
    </rPh>
    <rPh sb="16" eb="18">
      <t>ニンイ</t>
    </rPh>
    <rPh sb="18" eb="20">
      <t>ヨウシキ</t>
    </rPh>
    <phoneticPr fontId="4"/>
  </si>
  <si>
    <t>　提出すること</t>
    <rPh sb="1" eb="3">
      <t>テイシュツ</t>
    </rPh>
    <phoneticPr fontId="4"/>
  </si>
  <si>
    <t>１　補助金交付申請に係る添付書類</t>
    <rPh sb="2" eb="5">
      <t>ホジョキン</t>
    </rPh>
    <rPh sb="5" eb="7">
      <t>コウフ</t>
    </rPh>
    <rPh sb="7" eb="9">
      <t>シンセイ</t>
    </rPh>
    <rPh sb="10" eb="11">
      <t>カカ</t>
    </rPh>
    <rPh sb="12" eb="14">
      <t>テンプ</t>
    </rPh>
    <rPh sb="14" eb="16">
      <t>ショルイ</t>
    </rPh>
    <phoneticPr fontId="4"/>
  </si>
  <si>
    <r>
      <t>４　オンサイトＰＰＡに係る添付書類（</t>
    </r>
    <r>
      <rPr>
        <b/>
        <sz val="12"/>
        <color theme="1"/>
        <rFont val="ＭＳ 明朝"/>
        <family val="1"/>
        <charset val="128"/>
      </rPr>
      <t>ＰＰＡ事業者</t>
    </r>
    <r>
      <rPr>
        <sz val="12"/>
        <color theme="1"/>
        <rFont val="ＭＳ 明朝"/>
        <family val="1"/>
        <charset val="128"/>
      </rPr>
      <t>に関して）</t>
    </r>
    <rPh sb="11" eb="12">
      <t>カカ</t>
    </rPh>
    <rPh sb="13" eb="15">
      <t>テンプ</t>
    </rPh>
    <rPh sb="15" eb="17">
      <t>ショルイ</t>
    </rPh>
    <rPh sb="21" eb="24">
      <t>ジギョウシャ</t>
    </rPh>
    <rPh sb="25" eb="26">
      <t>カン</t>
    </rPh>
    <phoneticPr fontId="4"/>
  </si>
  <si>
    <t>４－１</t>
    <phoneticPr fontId="4"/>
  </si>
  <si>
    <t>４－２</t>
    <phoneticPr fontId="4"/>
  </si>
  <si>
    <t>４－３</t>
    <phoneticPr fontId="4"/>
  </si>
  <si>
    <t>４－４</t>
    <phoneticPr fontId="4"/>
  </si>
  <si>
    <t>サービス料金の算定根拠明細書</t>
    <rPh sb="4" eb="6">
      <t>リョウキン</t>
    </rPh>
    <rPh sb="7" eb="9">
      <t>サンテイ</t>
    </rPh>
    <rPh sb="9" eb="11">
      <t>コンキョ</t>
    </rPh>
    <rPh sb="11" eb="14">
      <t>メイサイショ</t>
    </rPh>
    <phoneticPr fontId="4"/>
  </si>
  <si>
    <t>・様式第９号</t>
    <rPh sb="1" eb="3">
      <t>ヨウシキ</t>
    </rPh>
    <rPh sb="3" eb="4">
      <t>ダイ</t>
    </rPh>
    <rPh sb="5" eb="6">
      <t>ゴウ</t>
    </rPh>
    <phoneticPr fontId="4"/>
  </si>
  <si>
    <t>４－５</t>
    <phoneticPr fontId="4"/>
  </si>
  <si>
    <t>５　その他</t>
    <rPh sb="4" eb="5">
      <t>タ</t>
    </rPh>
    <phoneticPr fontId="4"/>
  </si>
  <si>
    <t>その他市長が必要と認める書類</t>
    <rPh sb="2" eb="3">
      <t>タ</t>
    </rPh>
    <rPh sb="3" eb="5">
      <t>シチョウ</t>
    </rPh>
    <rPh sb="6" eb="8">
      <t>ヒツヨウ</t>
    </rPh>
    <rPh sb="9" eb="10">
      <t>ミト</t>
    </rPh>
    <rPh sb="12" eb="14">
      <t>ショルイ</t>
    </rPh>
    <phoneticPr fontId="4"/>
  </si>
  <si>
    <t>・該当する場合のみ提出</t>
    <rPh sb="1" eb="3">
      <t>ガイトウ</t>
    </rPh>
    <rPh sb="5" eb="7">
      <t>バアイ</t>
    </rPh>
    <rPh sb="9" eb="11">
      <t>テイシュツ</t>
    </rPh>
    <phoneticPr fontId="4"/>
  </si>
  <si>
    <t>※１　ファイナンスリースの場合</t>
    <rPh sb="13" eb="15">
      <t>バアイ</t>
    </rPh>
    <phoneticPr fontId="4"/>
  </si>
  <si>
    <t>※２　オンサイトＰＰＡの場合</t>
    <rPh sb="12" eb="14">
      <t>バアイ</t>
    </rPh>
    <phoneticPr fontId="4"/>
  </si>
  <si>
    <t>※３　必要に応じて提出すること</t>
    <rPh sb="3" eb="5">
      <t>ヒツヨウ</t>
    </rPh>
    <rPh sb="6" eb="7">
      <t>オウ</t>
    </rPh>
    <rPh sb="9" eb="11">
      <t>テイシュツ</t>
    </rPh>
    <phoneticPr fontId="4"/>
  </si>
  <si>
    <t>仙台市事業所用太陽光発電システム導入支援補助金交付申請書</t>
    <phoneticPr fontId="4"/>
  </si>
  <si>
    <t>購入</t>
    <rPh sb="0" eb="2">
      <t>こうにゅう</t>
    </rPh>
    <phoneticPr fontId="5" type="Hiragana" alignment="center"/>
  </si>
  <si>
    <t>ファイナンスリース</t>
    <phoneticPr fontId="5" type="Hiragana" alignment="center"/>
  </si>
  <si>
    <t>オンサイトＰＰＡ</t>
    <phoneticPr fontId="5" type="Hiragana" alignment="center"/>
  </si>
  <si>
    <t>３　補助対象経費</t>
    <phoneticPr fontId="5" type="Hiragana" alignment="center"/>
  </si>
  <si>
    <t>４　補助金交付申請額</t>
    <rPh sb="2" eb="5">
      <t>ほじょきん</t>
    </rPh>
    <rPh sb="5" eb="7">
      <t>こうふ</t>
    </rPh>
    <rPh sb="7" eb="9">
      <t>しんせい</t>
    </rPh>
    <rPh sb="9" eb="10">
      <t>がく</t>
    </rPh>
    <phoneticPr fontId="5" type="Hiragana" alignment="center"/>
  </si>
  <si>
    <t>５　市税納付状況確認</t>
    <phoneticPr fontId="5" type="Hiragana" alignment="center"/>
  </si>
  <si>
    <t>＜連絡先・問合せ先＞</t>
    <rPh sb="1" eb="4">
      <t>れんらくさき</t>
    </rPh>
    <rPh sb="5" eb="7">
      <t>といあわ</t>
    </rPh>
    <rPh sb="8" eb="9">
      <t>さき</t>
    </rPh>
    <phoneticPr fontId="5" type="Hiragana" alignment="center"/>
  </si>
  <si>
    <t>問合せ先</t>
    <rPh sb="0" eb="2">
      <t>といあわ</t>
    </rPh>
    <rPh sb="3" eb="4">
      <t>さき</t>
    </rPh>
    <phoneticPr fontId="5" type="Hiragana" alignment="center"/>
  </si>
  <si>
    <t>申請者</t>
    <rPh sb="0" eb="3">
      <t>しんせいしゃ</t>
    </rPh>
    <phoneticPr fontId="5" type="Hiragana" alignment="center"/>
  </si>
  <si>
    <t>手続代行者</t>
    <rPh sb="0" eb="2">
      <t>てつづ</t>
    </rPh>
    <rPh sb="2" eb="4">
      <t>だいこう</t>
    </rPh>
    <rPh sb="4" eb="5">
      <t>しゃ</t>
    </rPh>
    <phoneticPr fontId="5" type="Hiragana" alignment="center"/>
  </si>
  <si>
    <t>会 社 名</t>
    <rPh sb="0" eb="1">
      <t>かい</t>
    </rPh>
    <rPh sb="2" eb="3">
      <t>しゃ</t>
    </rPh>
    <rPh sb="4" eb="5">
      <t>な</t>
    </rPh>
    <phoneticPr fontId="5" type="Hiragana" alignment="center"/>
  </si>
  <si>
    <t>（〒</t>
    <phoneticPr fontId="5" type="Hiragana" alignment="center"/>
  </si>
  <si>
    <t>－</t>
    <phoneticPr fontId="5" type="Hiragana" alignment="center"/>
  </si>
  <si>
    <t>）</t>
    <phoneticPr fontId="5" type="Hiragana" alignment="center"/>
  </si>
  <si>
    <t>所 在 地</t>
    <rPh sb="0" eb="1">
      <t>しょ</t>
    </rPh>
    <rPh sb="2" eb="3">
      <t>ざい</t>
    </rPh>
    <rPh sb="4" eb="5">
      <t>ち</t>
    </rPh>
    <phoneticPr fontId="5" type="Hiragana" alignment="center"/>
  </si>
  <si>
    <t>部 課 名</t>
    <rPh sb="0" eb="1">
      <t>ぶ</t>
    </rPh>
    <rPh sb="2" eb="3">
      <t>か</t>
    </rPh>
    <rPh sb="4" eb="5">
      <t>めい</t>
    </rPh>
    <phoneticPr fontId="5" type="Hiragana" alignment="center"/>
  </si>
  <si>
    <t>担 当 者</t>
    <rPh sb="0" eb="1">
      <t>たん</t>
    </rPh>
    <rPh sb="2" eb="3">
      <t>とう</t>
    </rPh>
    <rPh sb="4" eb="5">
      <t>もの</t>
    </rPh>
    <phoneticPr fontId="5" type="Hiragana" alignment="center"/>
  </si>
  <si>
    <t>事務所：（</t>
    <rPh sb="0" eb="2">
      <t>じむ</t>
    </rPh>
    <rPh sb="2" eb="3">
      <t>しょ</t>
    </rPh>
    <phoneticPr fontId="5" type="Hiragana" alignment="center"/>
  </si>
  <si>
    <t>携　帯：（</t>
    <rPh sb="0" eb="1">
      <t>けい</t>
    </rPh>
    <rPh sb="2" eb="3">
      <t>おび</t>
    </rPh>
    <phoneticPr fontId="5" type="Hiragana" alignment="center"/>
  </si>
  <si>
    <t>）－</t>
    <phoneticPr fontId="5" type="Hiragana" alignment="center"/>
  </si>
  <si>
    <t>電話番号</t>
    <rPh sb="0" eb="2">
      <t>でんわ</t>
    </rPh>
    <rPh sb="2" eb="4">
      <t>ばんごう</t>
    </rPh>
    <phoneticPr fontId="5" type="Hiragana" alignment="center"/>
  </si>
  <si>
    <t>E-mail</t>
    <phoneticPr fontId="5" type="Hiragana" alignment="center"/>
  </si>
  <si>
    <t>定 休 日</t>
    <rPh sb="0" eb="1">
      <t>さだむ</t>
    </rPh>
    <rPh sb="2" eb="3">
      <t>きゅう</t>
    </rPh>
    <rPh sb="4" eb="5">
      <t>び</t>
    </rPh>
    <phoneticPr fontId="5" type="Hiragana" alignment="center"/>
  </si>
  <si>
    <t>月曜日</t>
    <rPh sb="0" eb="3">
      <t>げつようび</t>
    </rPh>
    <phoneticPr fontId="5" type="Hiragana" alignment="center"/>
  </si>
  <si>
    <t>火曜日</t>
    <rPh sb="0" eb="3">
      <t>かようび</t>
    </rPh>
    <phoneticPr fontId="5" type="Hiragana" alignment="center"/>
  </si>
  <si>
    <t>水曜日</t>
    <rPh sb="0" eb="3">
      <t>すいようび</t>
    </rPh>
    <phoneticPr fontId="5" type="Hiragana" alignment="center"/>
  </si>
  <si>
    <t>木曜日</t>
    <rPh sb="0" eb="3">
      <t>もくようび</t>
    </rPh>
    <phoneticPr fontId="5" type="Hiragana" alignment="center"/>
  </si>
  <si>
    <t>金曜日</t>
    <rPh sb="0" eb="3">
      <t>きんようび</t>
    </rPh>
    <phoneticPr fontId="5" type="Hiragana" alignment="center"/>
  </si>
  <si>
    <t>送 付 先</t>
    <rPh sb="0" eb="1">
      <t>そう</t>
    </rPh>
    <rPh sb="2" eb="3">
      <t>つき</t>
    </rPh>
    <rPh sb="4" eb="5">
      <t>さき</t>
    </rPh>
    <phoneticPr fontId="5" type="Hiragana" alignment="center"/>
  </si>
  <si>
    <r>
      <t>＜交付決定通知書等の送付先＞　</t>
    </r>
    <r>
      <rPr>
        <sz val="10"/>
        <color theme="1"/>
        <rFont val="ＭＳ 明朝"/>
        <family val="1"/>
        <charset val="128"/>
      </rPr>
      <t>※申請者の会社内に限る</t>
    </r>
    <rPh sb="1" eb="3">
      <t>こうふ</t>
    </rPh>
    <rPh sb="3" eb="5">
      <t>けってい</t>
    </rPh>
    <rPh sb="5" eb="9">
      <t>つうちしょなど</t>
    </rPh>
    <rPh sb="10" eb="13">
      <t>そうふさき</t>
    </rPh>
    <phoneticPr fontId="5" type="Hiragana" alignment="center"/>
  </si>
  <si>
    <t>２　需要家の概要</t>
    <rPh sb="2" eb="5">
      <t>じゅようか</t>
    </rPh>
    <phoneticPr fontId="4" type="Hiragana" alignment="center"/>
  </si>
  <si>
    <t>５　契約予定期間（ファイナンスリース・オンサイトＰＰＡの場合）</t>
    <rPh sb="2" eb="4">
      <t>ケイヤク</t>
    </rPh>
    <rPh sb="4" eb="6">
      <t>ヨテイ</t>
    </rPh>
    <rPh sb="6" eb="8">
      <t>キカン</t>
    </rPh>
    <rPh sb="28" eb="30">
      <t>バアイ</t>
    </rPh>
    <phoneticPr fontId="4"/>
  </si>
  <si>
    <t>７　事業者温室効果ガス削減計画書の提出状況</t>
    <phoneticPr fontId="4" type="Hiragana" alignment="center"/>
  </si>
  <si>
    <t>６　補助事業により導入する設備の概要</t>
    <phoneticPr fontId="4" type="Hiragana" alignment="center"/>
  </si>
  <si>
    <t>設置場所</t>
    <rPh sb="0" eb="2">
      <t>せっち</t>
    </rPh>
    <rPh sb="2" eb="4">
      <t>ばしょ</t>
    </rPh>
    <phoneticPr fontId="4" type="Hiragana" alignment="center"/>
  </si>
  <si>
    <t>太陽電池モジュール</t>
    <rPh sb="0" eb="2">
      <t>たいよう</t>
    </rPh>
    <rPh sb="2" eb="4">
      <t>でんち</t>
    </rPh>
    <phoneticPr fontId="4" type="Hiragana" alignment="center"/>
  </si>
  <si>
    <t>パワーコンディショナー</t>
    <phoneticPr fontId="4" type="Hiragana" alignment="center"/>
  </si>
  <si>
    <t>メーカー</t>
    <phoneticPr fontId="4" type="Hiragana" alignment="center"/>
  </si>
  <si>
    <t>型　　式</t>
    <rPh sb="0" eb="1">
      <t>かた</t>
    </rPh>
    <rPh sb="3" eb="4">
      <t>しき</t>
    </rPh>
    <phoneticPr fontId="4" type="Hiragana" alignment="center"/>
  </si>
  <si>
    <t>出　　力</t>
    <rPh sb="0" eb="1">
      <t>で</t>
    </rPh>
    <rPh sb="3" eb="4">
      <t>ちから</t>
    </rPh>
    <phoneticPr fontId="4" type="Hiragana" alignment="center"/>
  </si>
  <si>
    <t>kW</t>
    <phoneticPr fontId="4" type="Hiragana" alignment="center"/>
  </si>
  <si>
    <t>８　見積書の金額内訳</t>
    <rPh sb="2" eb="5">
      <t>みつもりしょ</t>
    </rPh>
    <phoneticPr fontId="4" type="Hiragana" alignment="center"/>
  </si>
  <si>
    <t>９　確認項目欄</t>
    <rPh sb="2" eb="4">
      <t>かくにん</t>
    </rPh>
    <rPh sb="4" eb="6">
      <t>こうもく</t>
    </rPh>
    <rPh sb="6" eb="7">
      <t>らん</t>
    </rPh>
    <phoneticPr fontId="4" type="Hiragana" alignment="center"/>
  </si>
  <si>
    <t>項番</t>
    <rPh sb="0" eb="2">
      <t>こうばん</t>
    </rPh>
    <phoneticPr fontId="4" type="Hiragana" alignment="center"/>
  </si>
  <si>
    <t>チェック欄</t>
    <rPh sb="4" eb="5">
      <t>らん</t>
    </rPh>
    <phoneticPr fontId="4" type="Hiragana" alignment="center"/>
  </si>
  <si>
    <t>確認項目</t>
    <rPh sb="0" eb="2">
      <t>かくにん</t>
    </rPh>
    <rPh sb="2" eb="4">
      <t>こうもく</t>
    </rPh>
    <phoneticPr fontId="4" type="Hiragana" alignment="center"/>
  </si>
  <si>
    <t>太陽光発電システムは、地絡検知機能を有するものです。</t>
    <phoneticPr fontId="4" type="Hiragana" alignment="center"/>
  </si>
  <si>
    <t>太陽光発電システム又は当該設備の取付工事が原因で生じた身体障害に起因する賠償責任補償を付加します。また、太陽光発電システム又は当該設備の取付工事が原因で生じた財物損壊に起因する賠償責任補償を付加します。（ただし、太陽光発電システムが原因の場合は、設備のメーカーが補償する取り決めになっているか、取付工事が原因の場合は施工業者が保険会社等の一般的な保険商品等に加入していればこの限りではない。）</t>
    <phoneticPr fontId="4" type="Hiragana" alignment="center"/>
  </si>
  <si>
    <t>（オンサイトPPA又はファイナンスリースの場合）
太陽光発電システムが故障した場合に、オンサイトＰＰＡ又はファイナンスリース契約期間中は事業者により、速やかに交換又は修理が行われます。</t>
    <phoneticPr fontId="4" type="Hiragana" alignment="center"/>
  </si>
  <si>
    <t>事業によって得られる環境価値のうち、需要家に供給を行った電力量に紐付く環境価値を需要家に帰属させます。</t>
    <phoneticPr fontId="4" type="Hiragana" alignment="center"/>
  </si>
  <si>
    <t>法定耐用年数を経過するまでの間、交付対象事業により取得した温室効果ガス排出削減効果について J－クレジット制度への登録を行いません。</t>
    <phoneticPr fontId="4" type="Hiragana" alignment="center"/>
  </si>
  <si>
    <t>再エネ特措法に基づく「事業計画策定ガイドライン（太陽光発電）」（資源エネルギー庁）に定める遵守事項等に準拠します（ただし、専らFITの認定を受けた者に対するものを除く。）。</t>
    <phoneticPr fontId="4" type="Hiragana" alignment="center"/>
  </si>
  <si>
    <t>様式第２号別紙１</t>
    <rPh sb="0" eb="2">
      <t>ヨウシキ</t>
    </rPh>
    <rPh sb="2" eb="3">
      <t>ダイ</t>
    </rPh>
    <rPh sb="4" eb="5">
      <t>ゴウ</t>
    </rPh>
    <rPh sb="5" eb="7">
      <t>ベッシ</t>
    </rPh>
    <phoneticPr fontId="4"/>
  </si>
  <si>
    <t>　補助対象経費等計算書</t>
    <rPh sb="1" eb="3">
      <t>ホジョ</t>
    </rPh>
    <rPh sb="3" eb="5">
      <t>タイショウ</t>
    </rPh>
    <rPh sb="5" eb="7">
      <t>ケイヒ</t>
    </rPh>
    <rPh sb="7" eb="8">
      <t>トウ</t>
    </rPh>
    <rPh sb="8" eb="11">
      <t>ケイサンショ</t>
    </rPh>
    <phoneticPr fontId="4"/>
  </si>
  <si>
    <t>補助事業名称</t>
    <rPh sb="0" eb="2">
      <t>ホジョ</t>
    </rPh>
    <rPh sb="2" eb="4">
      <t>ジギョウ</t>
    </rPh>
    <rPh sb="4" eb="6">
      <t>メイショウ</t>
    </rPh>
    <phoneticPr fontId="4"/>
  </si>
  <si>
    <t>１　補助対象経費</t>
    <rPh sb="2" eb="4">
      <t>ホジョ</t>
    </rPh>
    <rPh sb="4" eb="6">
      <t>タイショウ</t>
    </rPh>
    <rPh sb="6" eb="8">
      <t>ケイヒ</t>
    </rPh>
    <phoneticPr fontId="4"/>
  </si>
  <si>
    <t>太陽光発電システムの発電出力</t>
    <rPh sb="0" eb="3">
      <t>タイヨウコウ</t>
    </rPh>
    <rPh sb="3" eb="5">
      <t>ハツデン</t>
    </rPh>
    <rPh sb="10" eb="12">
      <t>ハツデン</t>
    </rPh>
    <rPh sb="12" eb="14">
      <t>シュツリョク</t>
    </rPh>
    <phoneticPr fontId="4"/>
  </si>
  <si>
    <t>太陽光発電システム１kWあたりの補助対象経費</t>
    <rPh sb="0" eb="3">
      <t>タイヨウコウ</t>
    </rPh>
    <rPh sb="3" eb="5">
      <t>ハツデン</t>
    </rPh>
    <rPh sb="16" eb="18">
      <t>ホジョ</t>
    </rPh>
    <rPh sb="18" eb="20">
      <t>タイショウ</t>
    </rPh>
    <rPh sb="20" eb="22">
      <t>ケイヒ</t>
    </rPh>
    <phoneticPr fontId="4"/>
  </si>
  <si>
    <t>kW</t>
    <phoneticPr fontId="4"/>
  </si>
  <si>
    <t>太陽光発電システムの設計費〔税抜〕</t>
    <rPh sb="0" eb="3">
      <t>タイヨウコウ</t>
    </rPh>
    <rPh sb="3" eb="5">
      <t>ハツデン</t>
    </rPh>
    <rPh sb="10" eb="12">
      <t>セッケイ</t>
    </rPh>
    <rPh sb="12" eb="13">
      <t>ヒ</t>
    </rPh>
    <rPh sb="14" eb="15">
      <t>ゼイ</t>
    </rPh>
    <rPh sb="15" eb="16">
      <t>ヌ</t>
    </rPh>
    <phoneticPr fontId="4"/>
  </si>
  <si>
    <t>円</t>
    <rPh sb="0" eb="1">
      <t>エン</t>
    </rPh>
    <phoneticPr fontId="4"/>
  </si>
  <si>
    <t>太陽光発電システムの補助対象経費〔税抜〕</t>
    <rPh sb="0" eb="3">
      <t>タイヨウコウ</t>
    </rPh>
    <rPh sb="3" eb="5">
      <t>ハツデン</t>
    </rPh>
    <rPh sb="10" eb="12">
      <t>ホジョ</t>
    </rPh>
    <rPh sb="12" eb="14">
      <t>タイショウ</t>
    </rPh>
    <rPh sb="14" eb="16">
      <t>ケイヒ</t>
    </rPh>
    <rPh sb="17" eb="18">
      <t>ゼイ</t>
    </rPh>
    <rPh sb="18" eb="19">
      <t>ヌ</t>
    </rPh>
    <phoneticPr fontId="4"/>
  </si>
  <si>
    <t>他補助金（県）</t>
    <rPh sb="0" eb="1">
      <t>ホカ</t>
    </rPh>
    <rPh sb="1" eb="4">
      <t>ホジョキン</t>
    </rPh>
    <rPh sb="5" eb="6">
      <t>ケン</t>
    </rPh>
    <phoneticPr fontId="4"/>
  </si>
  <si>
    <t>他補助金（その他）</t>
    <rPh sb="0" eb="1">
      <t>ホカ</t>
    </rPh>
    <rPh sb="1" eb="4">
      <t>ホジョキン</t>
    </rPh>
    <rPh sb="7" eb="8">
      <t>タ</t>
    </rPh>
    <phoneticPr fontId="4"/>
  </si>
  <si>
    <t>他補助金控除後の補助対象経費</t>
    <rPh sb="0" eb="1">
      <t>ホカ</t>
    </rPh>
    <rPh sb="1" eb="4">
      <t>ホジョキン</t>
    </rPh>
    <rPh sb="4" eb="6">
      <t>コウジョ</t>
    </rPh>
    <rPh sb="6" eb="7">
      <t>ゴ</t>
    </rPh>
    <rPh sb="8" eb="10">
      <t>ホジョ</t>
    </rPh>
    <rPh sb="10" eb="12">
      <t>タイショウ</t>
    </rPh>
    <rPh sb="12" eb="14">
      <t>ケイヒ</t>
    </rPh>
    <phoneticPr fontId="4"/>
  </si>
  <si>
    <t>費用効率性を考慮した補助交付申請額</t>
    <rPh sb="0" eb="2">
      <t>ヒヨウ</t>
    </rPh>
    <rPh sb="2" eb="5">
      <t>コウリツセイ</t>
    </rPh>
    <rPh sb="6" eb="8">
      <t>コウリョ</t>
    </rPh>
    <rPh sb="10" eb="12">
      <t>ホジョ</t>
    </rPh>
    <rPh sb="12" eb="14">
      <t>コウフ</t>
    </rPh>
    <rPh sb="14" eb="16">
      <t>シンセイ</t>
    </rPh>
    <rPh sb="16" eb="17">
      <t>ガク</t>
    </rPh>
    <phoneticPr fontId="4"/>
  </si>
  <si>
    <t>２　費用効率性</t>
    <rPh sb="2" eb="4">
      <t>ヒヨウ</t>
    </rPh>
    <rPh sb="4" eb="7">
      <t>コウリツセイ</t>
    </rPh>
    <phoneticPr fontId="4"/>
  </si>
  <si>
    <t>年</t>
    <rPh sb="0" eb="1">
      <t>ネン</t>
    </rPh>
    <phoneticPr fontId="4"/>
  </si>
  <si>
    <t>％</t>
    <phoneticPr fontId="4"/>
  </si>
  <si>
    <r>
      <t>kg-CO</t>
    </r>
    <r>
      <rPr>
        <vertAlign val="subscript"/>
        <sz val="12"/>
        <color theme="1"/>
        <rFont val="ＭＳ 明朝"/>
        <family val="1"/>
        <charset val="128"/>
      </rPr>
      <t>2</t>
    </r>
    <r>
      <rPr>
        <sz val="12"/>
        <color theme="1"/>
        <rFont val="ＭＳ 明朝"/>
        <family val="1"/>
        <charset val="128"/>
      </rPr>
      <t>/kWh</t>
    </r>
    <phoneticPr fontId="4"/>
  </si>
  <si>
    <t>太陽光発電設備の処分制限期間</t>
    <rPh sb="0" eb="3">
      <t>タイヨウコウ</t>
    </rPh>
    <rPh sb="3" eb="5">
      <t>ハツデン</t>
    </rPh>
    <rPh sb="5" eb="7">
      <t>セツビ</t>
    </rPh>
    <rPh sb="8" eb="10">
      <t>ショブン</t>
    </rPh>
    <rPh sb="10" eb="12">
      <t>セイゲン</t>
    </rPh>
    <rPh sb="12" eb="14">
      <t>キカン</t>
    </rPh>
    <phoneticPr fontId="4"/>
  </si>
  <si>
    <t>設備利用率</t>
    <rPh sb="0" eb="2">
      <t>セツビ</t>
    </rPh>
    <rPh sb="2" eb="5">
      <t>リヨウリツ</t>
    </rPh>
    <phoneticPr fontId="4"/>
  </si>
  <si>
    <t>３　自家消費率</t>
    <rPh sb="2" eb="4">
      <t>ジカ</t>
    </rPh>
    <rPh sb="4" eb="6">
      <t>ショウヒ</t>
    </rPh>
    <rPh sb="6" eb="7">
      <t>リツ</t>
    </rPh>
    <phoneticPr fontId="4"/>
  </si>
  <si>
    <t>太陽光発電システムの補助金交付申請額合計</t>
    <rPh sb="0" eb="3">
      <t>タイヨウコウ</t>
    </rPh>
    <rPh sb="3" eb="5">
      <t>ハツデン</t>
    </rPh>
    <rPh sb="10" eb="13">
      <t>ホジョキン</t>
    </rPh>
    <rPh sb="13" eb="15">
      <t>コウフ</t>
    </rPh>
    <rPh sb="15" eb="17">
      <t>シンセイ</t>
    </rPh>
    <rPh sb="17" eb="18">
      <t>ガク</t>
    </rPh>
    <rPh sb="18" eb="20">
      <t>ゴウケイ</t>
    </rPh>
    <phoneticPr fontId="4"/>
  </si>
  <si>
    <t>処分制限期間における累計の発電量</t>
    <rPh sb="0" eb="2">
      <t>ショブン</t>
    </rPh>
    <rPh sb="2" eb="4">
      <t>セイゲン</t>
    </rPh>
    <rPh sb="4" eb="6">
      <t>キカン</t>
    </rPh>
    <rPh sb="10" eb="12">
      <t>ルイケイ</t>
    </rPh>
    <rPh sb="13" eb="15">
      <t>ハツデン</t>
    </rPh>
    <rPh sb="15" eb="16">
      <t>リョウ</t>
    </rPh>
    <phoneticPr fontId="4"/>
  </si>
  <si>
    <t>kWh</t>
    <phoneticPr fontId="4"/>
  </si>
  <si>
    <r>
      <t>処分制限期間における累計のCO</t>
    </r>
    <r>
      <rPr>
        <vertAlign val="subscript"/>
        <sz val="12"/>
        <color theme="1"/>
        <rFont val="ＭＳ 明朝"/>
        <family val="1"/>
        <charset val="128"/>
      </rPr>
      <t>2</t>
    </r>
    <r>
      <rPr>
        <sz val="12"/>
        <color theme="1"/>
        <rFont val="ＭＳ 明朝"/>
        <family val="1"/>
        <charset val="128"/>
      </rPr>
      <t>削減量</t>
    </r>
    <rPh sb="0" eb="2">
      <t>ショブン</t>
    </rPh>
    <rPh sb="2" eb="4">
      <t>セイゲン</t>
    </rPh>
    <rPh sb="4" eb="6">
      <t>キカン</t>
    </rPh>
    <rPh sb="10" eb="12">
      <t>ルイケイ</t>
    </rPh>
    <rPh sb="16" eb="18">
      <t>サクゲン</t>
    </rPh>
    <rPh sb="18" eb="19">
      <t>リョウ</t>
    </rPh>
    <phoneticPr fontId="4"/>
  </si>
  <si>
    <r>
      <t>t-CO</t>
    </r>
    <r>
      <rPr>
        <vertAlign val="subscript"/>
        <sz val="12"/>
        <color theme="1"/>
        <rFont val="ＭＳ 明朝"/>
        <family val="1"/>
        <charset val="128"/>
      </rPr>
      <t>2</t>
    </r>
    <phoneticPr fontId="4"/>
  </si>
  <si>
    <t>処分制限期間における平均の費用効率性</t>
    <rPh sb="0" eb="2">
      <t>ショブン</t>
    </rPh>
    <rPh sb="2" eb="4">
      <t>セイゲン</t>
    </rPh>
    <rPh sb="4" eb="6">
      <t>キカン</t>
    </rPh>
    <rPh sb="10" eb="12">
      <t>ヘイキン</t>
    </rPh>
    <rPh sb="13" eb="15">
      <t>ヒヨウ</t>
    </rPh>
    <rPh sb="15" eb="18">
      <t>コウリツセイ</t>
    </rPh>
    <phoneticPr fontId="4"/>
  </si>
  <si>
    <r>
      <t>円/t-CO</t>
    </r>
    <r>
      <rPr>
        <vertAlign val="subscript"/>
        <sz val="12"/>
        <color theme="1"/>
        <rFont val="ＭＳ 明朝"/>
        <family val="1"/>
        <charset val="128"/>
      </rPr>
      <t>2</t>
    </r>
    <rPh sb="0" eb="1">
      <t>エン</t>
    </rPh>
    <phoneticPr fontId="4"/>
  </si>
  <si>
    <t>年間想定発電量</t>
    <rPh sb="0" eb="2">
      <t>ネンカン</t>
    </rPh>
    <rPh sb="2" eb="4">
      <t>ソウテイ</t>
    </rPh>
    <rPh sb="4" eb="6">
      <t>ハツデン</t>
    </rPh>
    <rPh sb="6" eb="7">
      <t>リョウ</t>
    </rPh>
    <phoneticPr fontId="4"/>
  </si>
  <si>
    <t>kWh</t>
    <phoneticPr fontId="4"/>
  </si>
  <si>
    <t>年間想定自家消費電力量</t>
    <rPh sb="0" eb="2">
      <t>ネンカン</t>
    </rPh>
    <rPh sb="2" eb="4">
      <t>ソウテイ</t>
    </rPh>
    <rPh sb="4" eb="6">
      <t>ジカ</t>
    </rPh>
    <rPh sb="6" eb="8">
      <t>ショウヒ</t>
    </rPh>
    <rPh sb="8" eb="10">
      <t>デンリョク</t>
    </rPh>
    <rPh sb="10" eb="11">
      <t>リョウ</t>
    </rPh>
    <phoneticPr fontId="4"/>
  </si>
  <si>
    <t>自家消費率</t>
    <rPh sb="0" eb="2">
      <t>ジカ</t>
    </rPh>
    <rPh sb="2" eb="4">
      <t>ショウヒ</t>
    </rPh>
    <rPh sb="4" eb="5">
      <t>リツ</t>
    </rPh>
    <phoneticPr fontId="4"/>
  </si>
  <si>
    <r>
      <t>太陽光発電システムの設備費〔税抜〕</t>
    </r>
    <r>
      <rPr>
        <sz val="10"/>
        <color theme="1"/>
        <rFont val="ＭＳ 明朝"/>
        <family val="1"/>
        <charset val="128"/>
      </rPr>
      <t>※１</t>
    </r>
    <rPh sb="0" eb="3">
      <t>タイヨウコウ</t>
    </rPh>
    <rPh sb="3" eb="5">
      <t>ハツデン</t>
    </rPh>
    <rPh sb="10" eb="13">
      <t>セツビヒ</t>
    </rPh>
    <rPh sb="14" eb="15">
      <t>ゼイ</t>
    </rPh>
    <rPh sb="15" eb="16">
      <t>ヌ</t>
    </rPh>
    <phoneticPr fontId="4"/>
  </si>
  <si>
    <r>
      <t>太陽光発電システムの工事費〔税抜〕</t>
    </r>
    <r>
      <rPr>
        <sz val="10"/>
        <color theme="1"/>
        <rFont val="ＭＳ 明朝"/>
        <family val="1"/>
        <charset val="128"/>
      </rPr>
      <t>※２</t>
    </r>
    <rPh sb="0" eb="3">
      <t>タイヨウコウ</t>
    </rPh>
    <rPh sb="3" eb="5">
      <t>ハツデン</t>
    </rPh>
    <rPh sb="10" eb="13">
      <t>コウジヒ</t>
    </rPh>
    <rPh sb="14" eb="15">
      <t>ゼイ</t>
    </rPh>
    <rPh sb="15" eb="16">
      <t>ヌ</t>
    </rPh>
    <phoneticPr fontId="4"/>
  </si>
  <si>
    <r>
      <t>太陽光発電システムの補助金交付申請額　</t>
    </r>
    <r>
      <rPr>
        <sz val="10"/>
        <color theme="1"/>
        <rFont val="ＭＳ 明朝"/>
        <family val="1"/>
        <charset val="128"/>
      </rPr>
      <t>※３</t>
    </r>
    <rPh sb="0" eb="3">
      <t>タイヨウコウ</t>
    </rPh>
    <rPh sb="3" eb="5">
      <t>ハツデン</t>
    </rPh>
    <rPh sb="10" eb="13">
      <t>ホジョキン</t>
    </rPh>
    <rPh sb="13" eb="15">
      <t>コウフ</t>
    </rPh>
    <rPh sb="15" eb="17">
      <t>シンセイ</t>
    </rPh>
    <rPh sb="17" eb="18">
      <t>ガク</t>
    </rPh>
    <phoneticPr fontId="4"/>
  </si>
  <si>
    <t>※３　発電出力に１kW当たり５万円を乗じて得た額と補助対象経費のいずれか小さい</t>
    <rPh sb="3" eb="5">
      <t>ハツデン</t>
    </rPh>
    <rPh sb="5" eb="7">
      <t>シュツリョク</t>
    </rPh>
    <rPh sb="11" eb="12">
      <t>ア</t>
    </rPh>
    <rPh sb="15" eb="17">
      <t>マンエン</t>
    </rPh>
    <rPh sb="18" eb="19">
      <t>ジョウ</t>
    </rPh>
    <rPh sb="21" eb="22">
      <t>エ</t>
    </rPh>
    <rPh sb="23" eb="24">
      <t>ガク</t>
    </rPh>
    <rPh sb="25" eb="27">
      <t>ホジョ</t>
    </rPh>
    <rPh sb="27" eb="29">
      <t>タイショウ</t>
    </rPh>
    <rPh sb="29" eb="31">
      <t>ケイヒ</t>
    </rPh>
    <rPh sb="36" eb="37">
      <t>チイ</t>
    </rPh>
    <phoneticPr fontId="4"/>
  </si>
  <si>
    <t>　　　額（ただし、２５０万円が上限）</t>
    <rPh sb="3" eb="4">
      <t>ガク</t>
    </rPh>
    <rPh sb="12" eb="14">
      <t>マンエン</t>
    </rPh>
    <rPh sb="15" eb="17">
      <t>ジョウゲン</t>
    </rPh>
    <phoneticPr fontId="4"/>
  </si>
  <si>
    <t>発電出力に１kW当たり５万円を乗じて得た額</t>
    <phoneticPr fontId="4"/>
  </si>
  <si>
    <t>補助対象経費と比べて小さい額</t>
    <rPh sb="0" eb="2">
      <t>ホジョ</t>
    </rPh>
    <rPh sb="2" eb="4">
      <t>タイショウ</t>
    </rPh>
    <rPh sb="4" eb="6">
      <t>ケイヒ</t>
    </rPh>
    <rPh sb="7" eb="8">
      <t>クラ</t>
    </rPh>
    <rPh sb="10" eb="11">
      <t>チイ</t>
    </rPh>
    <rPh sb="13" eb="14">
      <t>ガク</t>
    </rPh>
    <phoneticPr fontId="4"/>
  </si>
  <si>
    <t>１kW当たりの補助単価</t>
    <rPh sb="3" eb="4">
      <t>ア</t>
    </rPh>
    <rPh sb="7" eb="9">
      <t>ホジョ</t>
    </rPh>
    <rPh sb="9" eb="11">
      <t>タンカ</t>
    </rPh>
    <phoneticPr fontId="4"/>
  </si>
  <si>
    <t>補助上限額</t>
    <rPh sb="0" eb="2">
      <t>ホジョ</t>
    </rPh>
    <rPh sb="2" eb="5">
      <t>ジョウゲンガク</t>
    </rPh>
    <phoneticPr fontId="4"/>
  </si>
  <si>
    <t>仙台市事業所用太陽光発電システム導入支援補助金</t>
    <rPh sb="0" eb="3">
      <t>センダイシ</t>
    </rPh>
    <rPh sb="3" eb="6">
      <t>ジギョウショ</t>
    </rPh>
    <rPh sb="6" eb="7">
      <t>ヨウ</t>
    </rPh>
    <rPh sb="7" eb="10">
      <t>タイヨウコウ</t>
    </rPh>
    <rPh sb="10" eb="12">
      <t>ハツデン</t>
    </rPh>
    <rPh sb="16" eb="18">
      <t>ドウニュウ</t>
    </rPh>
    <rPh sb="18" eb="20">
      <t>シエン</t>
    </rPh>
    <rPh sb="20" eb="23">
      <t>ホジョキン</t>
    </rPh>
    <phoneticPr fontId="4"/>
  </si>
  <si>
    <t>仙台市事業所用太陽光発電システム導入支援補助金同意書</t>
    <phoneticPr fontId="4"/>
  </si>
  <si>
    <t>　私が所有する建築物について、下記のとおり補助対象設備を設置すること及び仙台市事業所用太陽光発電システム導入支援補助金を申請することに同意します。</t>
    <phoneticPr fontId="4"/>
  </si>
  <si>
    <t>１ 申請者の氏名　※</t>
    <phoneticPr fontId="4"/>
  </si>
  <si>
    <t>３　補助対象設備を設置
　　する需要家の氏名　※</t>
    <phoneticPr fontId="4"/>
  </si>
  <si>
    <t>４　補助対象設備を設置
　　する建物の所在地</t>
    <phoneticPr fontId="4"/>
  </si>
  <si>
    <t>太陽光発電システム</t>
    <rPh sb="0" eb="3">
      <t>タイヨウコウ</t>
    </rPh>
    <rPh sb="3" eb="5">
      <t>ハツデン</t>
    </rPh>
    <phoneticPr fontId="4"/>
  </si>
  <si>
    <t>５ 補助対象設備の種類</t>
    <phoneticPr fontId="4"/>
  </si>
  <si>
    <t>※法人にあっては、名称及び代表者職氏名</t>
    <rPh sb="1" eb="3">
      <t>ホウジン</t>
    </rPh>
    <rPh sb="9" eb="11">
      <t>メイショウ</t>
    </rPh>
    <rPh sb="11" eb="12">
      <t>オヨ</t>
    </rPh>
    <rPh sb="13" eb="16">
      <t>ダイヒョウシャ</t>
    </rPh>
    <rPh sb="16" eb="17">
      <t>ショク</t>
    </rPh>
    <rPh sb="17" eb="19">
      <t>シメイ</t>
    </rPh>
    <phoneticPr fontId="4"/>
  </si>
  <si>
    <t>需要家（賃借人）　</t>
    <rPh sb="0" eb="3">
      <t>ジュヨウカ</t>
    </rPh>
    <rPh sb="4" eb="6">
      <t>チンシャク</t>
    </rPh>
    <rPh sb="6" eb="7">
      <t>ニン</t>
    </rPh>
    <phoneticPr fontId="4"/>
  </si>
  <si>
    <t>仙台市事業所用太陽光発電システム導入支援補助金 工事前写真</t>
    <rPh sb="24" eb="26">
      <t>コウジ</t>
    </rPh>
    <rPh sb="26" eb="27">
      <t>マエ</t>
    </rPh>
    <rPh sb="27" eb="29">
      <t>シャシン</t>
    </rPh>
    <phoneticPr fontId="4"/>
  </si>
  <si>
    <t>様式第８号</t>
    <rPh sb="0" eb="2">
      <t>ヨウシキ</t>
    </rPh>
    <rPh sb="2" eb="3">
      <t>ダイ</t>
    </rPh>
    <rPh sb="4" eb="5">
      <t>ゴウ</t>
    </rPh>
    <phoneticPr fontId="4"/>
  </si>
  <si>
    <t>仙台市事業所用太陽光発電システム導入支援補助金 貸与料金の算定根拠明細書</t>
    <phoneticPr fontId="4"/>
  </si>
  <si>
    <t>＜需要家（賃借人）＞</t>
    <rPh sb="1" eb="4">
      <t>ジュヨウカ</t>
    </rPh>
    <rPh sb="5" eb="7">
      <t>チンシャク</t>
    </rPh>
    <rPh sb="7" eb="8">
      <t>ニン</t>
    </rPh>
    <phoneticPr fontId="4"/>
  </si>
  <si>
    <t>様式第９号</t>
    <rPh sb="0" eb="2">
      <t>ヨウシキ</t>
    </rPh>
    <rPh sb="2" eb="3">
      <t>ダイ</t>
    </rPh>
    <rPh sb="4" eb="5">
      <t>ゴウ</t>
    </rPh>
    <phoneticPr fontId="4"/>
  </si>
  <si>
    <t>仙台市事業所用太陽光発電システム導入支援補助金 サービス料金の算定根拠明細書</t>
    <phoneticPr fontId="4"/>
  </si>
  <si>
    <t>＜ＰＰＡ事業者＞</t>
    <phoneticPr fontId="4"/>
  </si>
  <si>
    <t>＜需要家（賃借人）＞</t>
    <phoneticPr fontId="4"/>
  </si>
  <si>
    <t>オンサイトＰＰＡ契約予定期間：</t>
    <phoneticPr fontId="4"/>
  </si>
  <si>
    <t>想定自家消費電力量〔kWh〕</t>
    <rPh sb="0" eb="2">
      <t>ソウテイ</t>
    </rPh>
    <rPh sb="2" eb="4">
      <t>ジカ</t>
    </rPh>
    <rPh sb="4" eb="6">
      <t>ショウヒ</t>
    </rPh>
    <rPh sb="6" eb="8">
      <t>デンリョク</t>
    </rPh>
    <rPh sb="8" eb="9">
      <t>リョウ</t>
    </rPh>
    <phoneticPr fontId="4"/>
  </si>
  <si>
    <t>サービス料金単価〔円/kWh〕</t>
    <phoneticPr fontId="4"/>
  </si>
  <si>
    <t>【実績報告に必要な書類】</t>
    <phoneticPr fontId="4"/>
  </si>
  <si>
    <t>実績報告書</t>
    <rPh sb="0" eb="2">
      <t>ジッセキ</t>
    </rPh>
    <rPh sb="2" eb="5">
      <t>ホウコクショ</t>
    </rPh>
    <phoneticPr fontId="4"/>
  </si>
  <si>
    <t>・様式第１６号</t>
    <rPh sb="1" eb="3">
      <t>ヨウシキ</t>
    </rPh>
    <rPh sb="3" eb="4">
      <t>ダイ</t>
    </rPh>
    <rPh sb="6" eb="7">
      <t>ゴウ</t>
    </rPh>
    <phoneticPr fontId="4"/>
  </si>
  <si>
    <t>１　実績報告に係る添付書類</t>
    <rPh sb="2" eb="4">
      <t>ジッセキ</t>
    </rPh>
    <rPh sb="4" eb="6">
      <t>ホウコク</t>
    </rPh>
    <rPh sb="7" eb="8">
      <t>カカ</t>
    </rPh>
    <rPh sb="9" eb="11">
      <t>テンプ</t>
    </rPh>
    <rPh sb="11" eb="13">
      <t>ショルイ</t>
    </rPh>
    <phoneticPr fontId="4"/>
  </si>
  <si>
    <t>事業結果報告書</t>
    <rPh sb="0" eb="2">
      <t>ジギョウ</t>
    </rPh>
    <rPh sb="2" eb="4">
      <t>ケッカ</t>
    </rPh>
    <rPh sb="4" eb="7">
      <t>ホウコクショ</t>
    </rPh>
    <phoneticPr fontId="4"/>
  </si>
  <si>
    <t>・様式第１７号</t>
    <rPh sb="1" eb="3">
      <t>ヨウシキ</t>
    </rPh>
    <rPh sb="3" eb="4">
      <t>ダイ</t>
    </rPh>
    <rPh sb="6" eb="7">
      <t>ゴウ</t>
    </rPh>
    <phoneticPr fontId="4"/>
  </si>
  <si>
    <t>実績額等計算書</t>
    <rPh sb="0" eb="2">
      <t>ジッセキ</t>
    </rPh>
    <rPh sb="2" eb="3">
      <t>ガク</t>
    </rPh>
    <rPh sb="3" eb="4">
      <t>トウ</t>
    </rPh>
    <rPh sb="4" eb="7">
      <t>ケイサンショ</t>
    </rPh>
    <phoneticPr fontId="4"/>
  </si>
  <si>
    <t>・様式第１７号別紙１</t>
    <rPh sb="1" eb="3">
      <t>ヨウシキ</t>
    </rPh>
    <rPh sb="3" eb="4">
      <t>ダイ</t>
    </rPh>
    <rPh sb="6" eb="7">
      <t>ゴウ</t>
    </rPh>
    <rPh sb="7" eb="9">
      <t>ベッシ</t>
    </rPh>
    <phoneticPr fontId="4"/>
  </si>
  <si>
    <t>収支決算書</t>
    <rPh sb="0" eb="2">
      <t>シュウシ</t>
    </rPh>
    <rPh sb="2" eb="4">
      <t>ケッサン</t>
    </rPh>
    <rPh sb="4" eb="5">
      <t>ショ</t>
    </rPh>
    <phoneticPr fontId="4"/>
  </si>
  <si>
    <t>・様式第１８号</t>
    <rPh sb="1" eb="3">
      <t>ヨウシキ</t>
    </rPh>
    <rPh sb="3" eb="4">
      <t>ダイ</t>
    </rPh>
    <rPh sb="6" eb="7">
      <t>ゴウ</t>
    </rPh>
    <phoneticPr fontId="4"/>
  </si>
  <si>
    <t>類の写し</t>
    <phoneticPr fontId="4"/>
  </si>
  <si>
    <t>・領収書等、補助対象設備の設置費用負担をし</t>
    <phoneticPr fontId="4"/>
  </si>
  <si>
    <t>　たことが分かるもの</t>
    <rPh sb="5" eb="6">
      <t>ワ</t>
    </rPh>
    <phoneticPr fontId="4"/>
  </si>
  <si>
    <t>・補助対象経費以外が含まれる場合は内訳が分</t>
    <rPh sb="1" eb="3">
      <t>ホジョ</t>
    </rPh>
    <rPh sb="3" eb="5">
      <t>タイショウ</t>
    </rPh>
    <rPh sb="5" eb="7">
      <t>ケイヒ</t>
    </rPh>
    <rPh sb="7" eb="9">
      <t>イガイ</t>
    </rPh>
    <rPh sb="10" eb="11">
      <t>フク</t>
    </rPh>
    <rPh sb="14" eb="16">
      <t>バアイ</t>
    </rPh>
    <rPh sb="17" eb="19">
      <t>ウチワケ</t>
    </rPh>
    <rPh sb="20" eb="21">
      <t>ブン</t>
    </rPh>
    <phoneticPr fontId="4"/>
  </si>
  <si>
    <t>　かるものを添付すること</t>
    <rPh sb="6" eb="8">
      <t>テンプ</t>
    </rPh>
    <phoneticPr fontId="4"/>
  </si>
  <si>
    <t>１－５</t>
    <phoneticPr fontId="4"/>
  </si>
  <si>
    <t>補助事業に係る工事請負契約書の</t>
    <phoneticPr fontId="4"/>
  </si>
  <si>
    <t>写し</t>
    <phoneticPr fontId="4"/>
  </si>
  <si>
    <t>・申請者の氏名、住所、工事場所、押印、契約</t>
    <phoneticPr fontId="4"/>
  </si>
  <si>
    <t>　日等を確認できること</t>
    <phoneticPr fontId="4"/>
  </si>
  <si>
    <t>１－６</t>
    <phoneticPr fontId="4"/>
  </si>
  <si>
    <t>補助事業により導入した設備の設</t>
    <phoneticPr fontId="4"/>
  </si>
  <si>
    <t>１－７</t>
    <phoneticPr fontId="4"/>
  </si>
  <si>
    <t>１－８</t>
    <phoneticPr fontId="4"/>
  </si>
  <si>
    <t>FIT 制度の認定又は FIP 制度の</t>
    <phoneticPr fontId="4"/>
  </si>
  <si>
    <t>認定を受けていないことが分かる</t>
    <phoneticPr fontId="4"/>
  </si>
  <si>
    <t>書類</t>
    <phoneticPr fontId="4"/>
  </si>
  <si>
    <t>・系統連系承諾書や需給契約確認書等で「逆潮</t>
    <phoneticPr fontId="4"/>
  </si>
  <si>
    <t>　流なし」等であることが分かる書類</t>
    <phoneticPr fontId="4"/>
  </si>
  <si>
    <t>ファイナンスリース契約書の写し</t>
    <rPh sb="9" eb="12">
      <t>ケイヤクショ</t>
    </rPh>
    <rPh sb="13" eb="14">
      <t>ウツ</t>
    </rPh>
    <phoneticPr fontId="4"/>
  </si>
  <si>
    <r>
      <t>２　ファイナンスリースに係る添付書類（</t>
    </r>
    <r>
      <rPr>
        <b/>
        <u/>
        <sz val="12"/>
        <color theme="1"/>
        <rFont val="ＭＳ 明朝"/>
        <family val="1"/>
        <charset val="128"/>
      </rPr>
      <t>リース事業者</t>
    </r>
    <r>
      <rPr>
        <sz val="12"/>
        <color theme="1"/>
        <rFont val="ＭＳ 明朝"/>
        <family val="1"/>
        <charset val="128"/>
      </rPr>
      <t>に関して）</t>
    </r>
    <rPh sb="12" eb="13">
      <t>カカ</t>
    </rPh>
    <rPh sb="14" eb="16">
      <t>テンプ</t>
    </rPh>
    <rPh sb="16" eb="18">
      <t>ショルイ</t>
    </rPh>
    <rPh sb="22" eb="25">
      <t>ジギョウシャ</t>
    </rPh>
    <rPh sb="26" eb="27">
      <t>カン</t>
    </rPh>
    <phoneticPr fontId="4"/>
  </si>
  <si>
    <r>
      <t>３　オンサイトＰＰＡに係る添付書類（</t>
    </r>
    <r>
      <rPr>
        <b/>
        <sz val="12"/>
        <color theme="1"/>
        <rFont val="ＭＳ 明朝"/>
        <family val="1"/>
        <charset val="128"/>
      </rPr>
      <t>ＰＰＡ事業者</t>
    </r>
    <r>
      <rPr>
        <sz val="12"/>
        <color theme="1"/>
        <rFont val="ＭＳ 明朝"/>
        <family val="1"/>
        <charset val="128"/>
      </rPr>
      <t>に関して）</t>
    </r>
    <rPh sb="11" eb="12">
      <t>カカ</t>
    </rPh>
    <rPh sb="13" eb="15">
      <t>テンプ</t>
    </rPh>
    <rPh sb="15" eb="17">
      <t>ショルイ</t>
    </rPh>
    <rPh sb="21" eb="24">
      <t>ジギョウシャ</t>
    </rPh>
    <rPh sb="25" eb="26">
      <t>カン</t>
    </rPh>
    <phoneticPr fontId="4"/>
  </si>
  <si>
    <t>オンサイト ＰＰＡ 契約書の写し</t>
    <rPh sb="10" eb="13">
      <t>ケイヤクショ</t>
    </rPh>
    <rPh sb="14" eb="15">
      <t>ウツ</t>
    </rPh>
    <phoneticPr fontId="4"/>
  </si>
  <si>
    <t>４　その他</t>
    <rPh sb="4" eb="5">
      <t>タ</t>
    </rPh>
    <phoneticPr fontId="4"/>
  </si>
  <si>
    <t>仙台市事業所用太陽光発電システム導入支援補助金実績報告書</t>
    <phoneticPr fontId="4"/>
  </si>
  <si>
    <t>２　事業完了日</t>
    <rPh sb="2" eb="4">
      <t>じぎょう</t>
    </rPh>
    <rPh sb="4" eb="7">
      <t>かんりょうび</t>
    </rPh>
    <phoneticPr fontId="5" type="Hiragana" alignment="center"/>
  </si>
  <si>
    <t>様式第１７号</t>
    <rPh sb="0" eb="2">
      <t>ヨウシキ</t>
    </rPh>
    <rPh sb="2" eb="3">
      <t>ダイ</t>
    </rPh>
    <rPh sb="5" eb="6">
      <t>ゴウ</t>
    </rPh>
    <phoneticPr fontId="4"/>
  </si>
  <si>
    <t>事業結果報告書</t>
    <phoneticPr fontId="4"/>
  </si>
  <si>
    <t>４　補助事業実施期間</t>
    <rPh sb="2" eb="4">
      <t>ホジョ</t>
    </rPh>
    <rPh sb="4" eb="6">
      <t>ジギョウ</t>
    </rPh>
    <rPh sb="6" eb="8">
      <t>ジッシ</t>
    </rPh>
    <rPh sb="8" eb="10">
      <t>キカン</t>
    </rPh>
    <phoneticPr fontId="4"/>
  </si>
  <si>
    <t>着手日</t>
    <rPh sb="0" eb="2">
      <t>チャクシュ</t>
    </rPh>
    <rPh sb="2" eb="3">
      <t>ビ</t>
    </rPh>
    <phoneticPr fontId="4"/>
  </si>
  <si>
    <t>完了日</t>
    <rPh sb="0" eb="2">
      <t>カンリョウ</t>
    </rPh>
    <rPh sb="2" eb="3">
      <t>ビ</t>
    </rPh>
    <phoneticPr fontId="4"/>
  </si>
  <si>
    <t>５　契約期間（ファイナンスリース・オンサイトＰＰＡの場合）</t>
    <rPh sb="2" eb="4">
      <t>ケイヤク</t>
    </rPh>
    <rPh sb="4" eb="6">
      <t>キカン</t>
    </rPh>
    <rPh sb="26" eb="28">
      <t>バアイ</t>
    </rPh>
    <phoneticPr fontId="4"/>
  </si>
  <si>
    <t>７　契約書の金額内訳</t>
    <rPh sb="2" eb="5">
      <t>けいやくしょ</t>
    </rPh>
    <phoneticPr fontId="4" type="Hiragana" alignment="center"/>
  </si>
  <si>
    <t>８　確認項目欄</t>
    <rPh sb="2" eb="4">
      <t>かくにん</t>
    </rPh>
    <rPh sb="4" eb="6">
      <t>こうもく</t>
    </rPh>
    <rPh sb="6" eb="7">
      <t>らん</t>
    </rPh>
    <phoneticPr fontId="4" type="Hiragana" alignment="center"/>
  </si>
  <si>
    <t>契約額</t>
    <rPh sb="0" eb="2">
      <t>けいやく</t>
    </rPh>
    <rPh sb="2" eb="3">
      <t>がく</t>
    </rPh>
    <phoneticPr fontId="4" type="Hiragana" alignment="center"/>
  </si>
  <si>
    <t>様式第１７号別紙１</t>
    <rPh sb="0" eb="2">
      <t>ヨウシキ</t>
    </rPh>
    <rPh sb="2" eb="3">
      <t>ダイ</t>
    </rPh>
    <rPh sb="5" eb="6">
      <t>ゴウ</t>
    </rPh>
    <rPh sb="6" eb="8">
      <t>ベッシ</t>
    </rPh>
    <phoneticPr fontId="4"/>
  </si>
  <si>
    <t>　実績額等計算書</t>
    <rPh sb="1" eb="3">
      <t>ジッセキ</t>
    </rPh>
    <rPh sb="3" eb="4">
      <t>ガク</t>
    </rPh>
    <rPh sb="4" eb="5">
      <t>トウ</t>
    </rPh>
    <rPh sb="5" eb="8">
      <t>ケイサンショ</t>
    </rPh>
    <phoneticPr fontId="4"/>
  </si>
  <si>
    <t>※１　機械装置等の購入</t>
    <rPh sb="3" eb="5">
      <t>キカイ</t>
    </rPh>
    <rPh sb="5" eb="7">
      <t>ソウチ</t>
    </rPh>
    <rPh sb="7" eb="8">
      <t>トウ</t>
    </rPh>
    <rPh sb="9" eb="11">
      <t>コウニュウ</t>
    </rPh>
    <phoneticPr fontId="4"/>
  </si>
  <si>
    <t>※２　据付け等、既存設備の撤去、配管・配電等の工事</t>
    <rPh sb="8" eb="10">
      <t>キソン</t>
    </rPh>
    <rPh sb="10" eb="12">
      <t>セツビ</t>
    </rPh>
    <rPh sb="13" eb="15">
      <t>テッキョ</t>
    </rPh>
    <rPh sb="16" eb="18">
      <t>ハイカン</t>
    </rPh>
    <rPh sb="19" eb="21">
      <t>ハイデン</t>
    </rPh>
    <rPh sb="21" eb="22">
      <t>トウ</t>
    </rPh>
    <rPh sb="23" eb="25">
      <t>コウジ</t>
    </rPh>
    <phoneticPr fontId="4"/>
  </si>
  <si>
    <t>＊申請時から変更がある場合は、別途変更の内容が分かる書類を添付すること</t>
    <rPh sb="1" eb="4">
      <t>シンセイジ</t>
    </rPh>
    <rPh sb="6" eb="8">
      <t>ヘンコウ</t>
    </rPh>
    <rPh sb="11" eb="13">
      <t>バアイ</t>
    </rPh>
    <rPh sb="15" eb="17">
      <t>ベット</t>
    </rPh>
    <rPh sb="17" eb="19">
      <t>ヘンコウ</t>
    </rPh>
    <rPh sb="20" eb="22">
      <t>ナイヨウ</t>
    </rPh>
    <rPh sb="23" eb="24">
      <t>ワ</t>
    </rPh>
    <rPh sb="26" eb="28">
      <t>ショルイ</t>
    </rPh>
    <rPh sb="29" eb="31">
      <t>テンプ</t>
    </rPh>
    <phoneticPr fontId="4"/>
  </si>
  <si>
    <t>収支決算書</t>
    <phoneticPr fontId="4"/>
  </si>
  <si>
    <t>仙台市事業所用太陽光発電システム導入支援補助金</t>
    <phoneticPr fontId="4"/>
  </si>
  <si>
    <t>※他補助金（県及びその他）を受ける場合は、備考欄にその名称を記載すること。</t>
    <phoneticPr fontId="4"/>
  </si>
  <si>
    <t>※国補助金を受けていないこと。</t>
    <phoneticPr fontId="4"/>
  </si>
  <si>
    <t>※本市が実施する他の補助金を受けていないこと。</t>
    <phoneticPr fontId="4"/>
  </si>
  <si>
    <t>※小計の金額は、様式第２号 事業計画書の「８ 見積書の金額内訳」の①、様式第２号別紙１の「１ 補助対</t>
    <phoneticPr fontId="4"/>
  </si>
  <si>
    <t>　象経費」の「太陽光発電システムの補助対象経費（税抜）」の金額と一致すること。</t>
    <phoneticPr fontId="4"/>
  </si>
  <si>
    <t>※国補助金を受ける場合は、本補助金の交付対象外となる。</t>
    <phoneticPr fontId="4"/>
  </si>
  <si>
    <t>※小計の金額は、様式第１７号 事業結果報告書の「８ 契約書の金額内訳」の①、様式第１７号別紙１の</t>
    <phoneticPr fontId="4"/>
  </si>
  <si>
    <t>　「１ 補助対象経費」の「太陽光発電システムの補助対象経費（税抜）」の金額と一致すること。</t>
    <phoneticPr fontId="4"/>
  </si>
  <si>
    <t>仙台市事業所用太陽光発電システム導入支援補助金 工事後写真</t>
    <rPh sb="24" eb="26">
      <t>コウジ</t>
    </rPh>
    <rPh sb="26" eb="27">
      <t>アト</t>
    </rPh>
    <rPh sb="27" eb="29">
      <t>シャシン</t>
    </rPh>
    <phoneticPr fontId="4"/>
  </si>
  <si>
    <t>様式第２１号</t>
    <rPh sb="0" eb="2">
      <t>ヨウシキ</t>
    </rPh>
    <rPh sb="2" eb="3">
      <t>ダイ</t>
    </rPh>
    <rPh sb="5" eb="6">
      <t>ゴウ</t>
    </rPh>
    <phoneticPr fontId="4"/>
  </si>
  <si>
    <t>仙台市事業所用太陽光発電システム導入支援補助金交付請求書</t>
    <phoneticPr fontId="4"/>
  </si>
  <si>
    <t>・様式第１２号</t>
    <rPh sb="1" eb="3">
      <t>ヨウシキ</t>
    </rPh>
    <rPh sb="3" eb="4">
      <t>ダイ</t>
    </rPh>
    <rPh sb="6" eb="7">
      <t>ゴウ</t>
    </rPh>
    <phoneticPr fontId="4"/>
  </si>
  <si>
    <t>・様式第１３号</t>
    <rPh sb="1" eb="3">
      <t>ヨウシキ</t>
    </rPh>
    <rPh sb="3" eb="4">
      <t>ダイ</t>
    </rPh>
    <rPh sb="6" eb="7">
      <t>ゴウ</t>
    </rPh>
    <phoneticPr fontId="4"/>
  </si>
  <si>
    <t>・様式第１５号</t>
    <phoneticPr fontId="4"/>
  </si>
  <si>
    <t>・様式第２２号</t>
    <phoneticPr fontId="4"/>
  </si>
  <si>
    <t>・様式第２３号</t>
    <phoneticPr fontId="4"/>
  </si>
  <si>
    <t>補助金契約解除承認申請書</t>
    <phoneticPr fontId="4"/>
  </si>
  <si>
    <t>仙台市事業所用太陽光発電システム導入支援補助金契約解除承認申請書</t>
    <phoneticPr fontId="4"/>
  </si>
  <si>
    <t>様式第２３号</t>
    <rPh sb="0" eb="2">
      <t>ヨウシキ</t>
    </rPh>
    <rPh sb="2" eb="3">
      <t>ダイ</t>
    </rPh>
    <rPh sb="5" eb="6">
      <t>ゴウ</t>
    </rPh>
    <phoneticPr fontId="4"/>
  </si>
  <si>
    <t>様式第２２号</t>
    <rPh sb="0" eb="2">
      <t>ヨウシキ</t>
    </rPh>
    <rPh sb="2" eb="3">
      <t>ダイ</t>
    </rPh>
    <rPh sb="5" eb="6">
      <t>ゴウ</t>
    </rPh>
    <phoneticPr fontId="4"/>
  </si>
  <si>
    <t>仙台市事業所用太陽光発電システム導入支援補助金交付申請取下書</t>
    <phoneticPr fontId="4"/>
  </si>
  <si>
    <t>仙台市事業所用太陽光発電システム導入支援補助金中止（廃止）承認申請書</t>
    <phoneticPr fontId="4"/>
  </si>
  <si>
    <t>仙台市事業所用太陽光発電システム導入支援補助金変更承認申請書</t>
    <phoneticPr fontId="4"/>
  </si>
  <si>
    <t>２　契約解除の内容</t>
    <rPh sb="2" eb="4">
      <t>けいやく</t>
    </rPh>
    <rPh sb="4" eb="6">
      <t>かいじょ</t>
    </rPh>
    <rPh sb="7" eb="9">
      <t>ないよう</t>
    </rPh>
    <phoneticPr fontId="5" type="Hiragana" alignment="center"/>
  </si>
  <si>
    <t>３　契約解除の理由</t>
    <rPh sb="2" eb="4">
      <t>けいやく</t>
    </rPh>
    <rPh sb="4" eb="6">
      <t>かいじょ</t>
    </rPh>
    <rPh sb="7" eb="9">
      <t>りゆう</t>
    </rPh>
    <rPh sb="8" eb="9">
      <t>しょり</t>
    </rPh>
    <phoneticPr fontId="5" type="Hiragana" alignment="center"/>
  </si>
  <si>
    <t>４　その他必要な事項</t>
    <rPh sb="4" eb="5">
      <t>た</t>
    </rPh>
    <rPh sb="5" eb="7">
      <t>ひつよう</t>
    </rPh>
    <rPh sb="8" eb="10">
      <t>じこう</t>
    </rPh>
    <phoneticPr fontId="5" type="Hiragana" alignment="center"/>
  </si>
  <si>
    <t>２　処分等を行う財産</t>
    <rPh sb="2" eb="4">
      <t>しょぶん</t>
    </rPh>
    <rPh sb="4" eb="5">
      <t>とう</t>
    </rPh>
    <rPh sb="6" eb="7">
      <t>おこな</t>
    </rPh>
    <rPh sb="8" eb="10">
      <t>ざいさん</t>
    </rPh>
    <phoneticPr fontId="5" type="Hiragana" alignment="center"/>
  </si>
  <si>
    <t>４　処分等の理由</t>
    <rPh sb="2" eb="4">
      <t>しょぶん</t>
    </rPh>
    <rPh sb="4" eb="5">
      <t>とう</t>
    </rPh>
    <rPh sb="6" eb="8">
      <t>りゆう</t>
    </rPh>
    <phoneticPr fontId="5" type="Hiragana" alignment="center"/>
  </si>
  <si>
    <t>３　処分等の内容</t>
    <rPh sb="2" eb="4">
      <t>しょぶん</t>
    </rPh>
    <rPh sb="4" eb="5">
      <t>とう</t>
    </rPh>
    <rPh sb="6" eb="8">
      <t>ないよう</t>
    </rPh>
    <phoneticPr fontId="5" type="Hiragana" alignment="center"/>
  </si>
  <si>
    <t>３　申請年月日</t>
    <rPh sb="2" eb="4">
      <t>しんせい</t>
    </rPh>
    <rPh sb="4" eb="7">
      <t>ねんがっぴ</t>
    </rPh>
    <phoneticPr fontId="5" type="Hiragana" alignment="center"/>
  </si>
  <si>
    <t>４　申請取下げ理由</t>
    <rPh sb="2" eb="4">
      <t>しんせい</t>
    </rPh>
    <rPh sb="4" eb="6">
      <t>とりさ</t>
    </rPh>
    <phoneticPr fontId="5" type="Hiragana" alignment="center"/>
  </si>
  <si>
    <t>２　中止(廃止)の理由</t>
    <rPh sb="2" eb="4">
      <t>ちゅうし</t>
    </rPh>
    <rPh sb="5" eb="7">
      <t>はいし</t>
    </rPh>
    <rPh sb="9" eb="11">
      <t>りゆう</t>
    </rPh>
    <phoneticPr fontId="5" type="Hiragana" alignment="center"/>
  </si>
  <si>
    <t>　　中止の期間及び
３　　再開の時期
　　（廃止の時期）</t>
    <rPh sb="2" eb="4">
      <t>ちゅうし</t>
    </rPh>
    <rPh sb="5" eb="7">
      <t>きかん</t>
    </rPh>
    <rPh sb="7" eb="8">
      <t>およ</t>
    </rPh>
    <rPh sb="13" eb="15">
      <t>さいかい</t>
    </rPh>
    <rPh sb="16" eb="18">
      <t>じき</t>
    </rPh>
    <rPh sb="22" eb="24">
      <t>はいし</t>
    </rPh>
    <rPh sb="25" eb="27">
      <t>じき</t>
    </rPh>
    <phoneticPr fontId="5" type="Hiragana" alignment="center"/>
  </si>
  <si>
    <t>様式第１２号</t>
    <rPh sb="0" eb="2">
      <t>ヨウシキ</t>
    </rPh>
    <rPh sb="2" eb="3">
      <t>ダイ</t>
    </rPh>
    <rPh sb="5" eb="6">
      <t>ゴウ</t>
    </rPh>
    <phoneticPr fontId="4"/>
  </si>
  <si>
    <t>２　変更の内容</t>
    <rPh sb="2" eb="4">
      <t>へんこう</t>
    </rPh>
    <rPh sb="5" eb="7">
      <t>ないよう</t>
    </rPh>
    <phoneticPr fontId="5" type="Hiragana" alignment="center"/>
  </si>
  <si>
    <t>３　変更の理由</t>
    <rPh sb="2" eb="4">
      <t>へんこう</t>
    </rPh>
    <rPh sb="5" eb="7">
      <t>りゆう</t>
    </rPh>
    <phoneticPr fontId="5" type="Hiragana" alignment="center"/>
  </si>
  <si>
    <t>計画書に記載した設備に関する対策の実施年度</t>
    <rPh sb="8" eb="10">
      <t>せつび</t>
    </rPh>
    <phoneticPr fontId="4" type="Hiragana" alignment="center"/>
  </si>
  <si>
    <t>１　申請者の区分</t>
    <rPh sb="2" eb="5">
      <t>しんせいしゃ</t>
    </rPh>
    <rPh sb="6" eb="8">
      <t>くぶん</t>
    </rPh>
    <phoneticPr fontId="5" type="Hiragana" alignment="center"/>
  </si>
  <si>
    <t>年度基準</t>
    <rPh sb="0" eb="2">
      <t>ネンド</t>
    </rPh>
    <rPh sb="2" eb="4">
      <t>キジュン</t>
    </rPh>
    <phoneticPr fontId="4"/>
  </si>
  <si>
    <t>交付申請関係</t>
    <rPh sb="0" eb="2">
      <t>コウフ</t>
    </rPh>
    <rPh sb="2" eb="4">
      <t>シンセイ</t>
    </rPh>
    <rPh sb="4" eb="6">
      <t>カンケイ</t>
    </rPh>
    <phoneticPr fontId="4"/>
  </si>
  <si>
    <t>実績報告関係</t>
    <rPh sb="0" eb="2">
      <t>ジッセキ</t>
    </rPh>
    <rPh sb="2" eb="4">
      <t>ホウコク</t>
    </rPh>
    <rPh sb="4" eb="6">
      <t>カンケイ</t>
    </rPh>
    <phoneticPr fontId="4"/>
  </si>
  <si>
    <t>その他様式</t>
    <rPh sb="2" eb="3">
      <t>タ</t>
    </rPh>
    <rPh sb="3" eb="5">
      <t>ヨウシキ</t>
    </rPh>
    <phoneticPr fontId="4"/>
  </si>
  <si>
    <t>年月日</t>
    <rPh sb="0" eb="3">
      <t>ネンガッピ</t>
    </rPh>
    <phoneticPr fontId="4"/>
  </si>
  <si>
    <t>第１号　交付申請書</t>
    <rPh sb="0" eb="1">
      <t>ダイ</t>
    </rPh>
    <rPh sb="2" eb="3">
      <t>ゴウ</t>
    </rPh>
    <rPh sb="4" eb="6">
      <t>コウフ</t>
    </rPh>
    <rPh sb="6" eb="9">
      <t>シンセイショ</t>
    </rPh>
    <phoneticPr fontId="4"/>
  </si>
  <si>
    <t>補助金等交付規則</t>
    <phoneticPr fontId="4"/>
  </si>
  <si>
    <t>第３条第１項</t>
    <phoneticPr fontId="4"/>
  </si>
  <si>
    <t>交付決定年月日</t>
    <rPh sb="2" eb="4">
      <t>ケッテイ</t>
    </rPh>
    <rPh sb="4" eb="7">
      <t>ネンガッピ</t>
    </rPh>
    <phoneticPr fontId="4"/>
  </si>
  <si>
    <t>交付要綱</t>
    <phoneticPr fontId="4"/>
  </si>
  <si>
    <t>第１０条</t>
    <phoneticPr fontId="4"/>
  </si>
  <si>
    <t>リース判定</t>
    <rPh sb="3" eb="5">
      <t>ハンテイ</t>
    </rPh>
    <phoneticPr fontId="4"/>
  </si>
  <si>
    <t>第２号　補助事業計画書</t>
    <rPh sb="0" eb="1">
      <t>ダイ</t>
    </rPh>
    <rPh sb="2" eb="3">
      <t>ゴウ</t>
    </rPh>
    <rPh sb="4" eb="6">
      <t>ホジョ</t>
    </rPh>
    <rPh sb="6" eb="8">
      <t>ジギョウ</t>
    </rPh>
    <rPh sb="8" eb="11">
      <t>ケイカクショ</t>
    </rPh>
    <phoneticPr fontId="4"/>
  </si>
  <si>
    <t>第５条第１項第１号</t>
    <phoneticPr fontId="4"/>
  </si>
  <si>
    <t>第１４条</t>
    <phoneticPr fontId="4"/>
  </si>
  <si>
    <t>第１２条第２項</t>
    <phoneticPr fontId="4"/>
  </si>
  <si>
    <t>小数点処理</t>
    <rPh sb="0" eb="3">
      <t>ショウスウテン</t>
    </rPh>
    <rPh sb="3" eb="5">
      <t>ショリ</t>
    </rPh>
    <phoneticPr fontId="4"/>
  </si>
  <si>
    <t>第１８号　交付請求書</t>
    <rPh sb="0" eb="1">
      <t>ダイ</t>
    </rPh>
    <rPh sb="3" eb="4">
      <t>ゴウ</t>
    </rPh>
    <rPh sb="5" eb="7">
      <t>コウフ</t>
    </rPh>
    <rPh sb="7" eb="10">
      <t>セイキュウショ</t>
    </rPh>
    <phoneticPr fontId="4"/>
  </si>
  <si>
    <t>第５条第１項第２号</t>
    <phoneticPr fontId="4"/>
  </si>
  <si>
    <t>交付確定年月日</t>
    <rPh sb="2" eb="4">
      <t>カクテイ</t>
    </rPh>
    <rPh sb="4" eb="7">
      <t>ネンガッピ</t>
    </rPh>
    <phoneticPr fontId="4"/>
  </si>
  <si>
    <t>第１２条第３項</t>
    <phoneticPr fontId="4"/>
  </si>
  <si>
    <t>第３号　収支予算書</t>
    <rPh sb="0" eb="1">
      <t>ダイ</t>
    </rPh>
    <rPh sb="2" eb="3">
      <t>ゴウ</t>
    </rPh>
    <rPh sb="4" eb="6">
      <t>シュウシ</t>
    </rPh>
    <rPh sb="6" eb="9">
      <t>ヨサンショ</t>
    </rPh>
    <phoneticPr fontId="4"/>
  </si>
  <si>
    <t>第５号　誓約書</t>
    <rPh sb="0" eb="1">
      <t>ダイ</t>
    </rPh>
    <rPh sb="2" eb="3">
      <t>ゴウ</t>
    </rPh>
    <rPh sb="4" eb="7">
      <t>セイヤクショ</t>
    </rPh>
    <phoneticPr fontId="4"/>
  </si>
  <si>
    <t>第１７条第２項</t>
    <phoneticPr fontId="4"/>
  </si>
  <si>
    <t>補助金等交付規則施行要領</t>
    <phoneticPr fontId="4"/>
  </si>
  <si>
    <t>第３条第２項</t>
    <phoneticPr fontId="4"/>
  </si>
  <si>
    <t>第７条第１項</t>
    <phoneticPr fontId="4"/>
  </si>
  <si>
    <t>第１３条</t>
    <phoneticPr fontId="4"/>
  </si>
  <si>
    <t>第２０条</t>
    <rPh sb="0" eb="1">
      <t>ダイ</t>
    </rPh>
    <rPh sb="3" eb="4">
      <t>ジョウ</t>
    </rPh>
    <phoneticPr fontId="4"/>
  </si>
  <si>
    <t>令和</t>
    <rPh sb="0" eb="2">
      <t>れいわ</t>
    </rPh>
    <phoneticPr fontId="4" type="Hiragana" alignment="center"/>
  </si>
  <si>
    <t>令和</t>
    <rPh sb="0" eb="2">
      <t>れいわ</t>
    </rPh>
    <phoneticPr fontId="5" type="Hiragana" alignment="center"/>
  </si>
  <si>
    <t>年</t>
    <rPh sb="0" eb="1">
      <t>ねん</t>
    </rPh>
    <phoneticPr fontId="4" type="Hiragana" alignment="center"/>
  </si>
  <si>
    <t>年</t>
    <rPh sb="0" eb="1">
      <t>ねん</t>
    </rPh>
    <phoneticPr fontId="5" type="Hiragana" alignment="center"/>
  </si>
  <si>
    <t>月</t>
    <rPh sb="0" eb="1">
      <t>がつ</t>
    </rPh>
    <phoneticPr fontId="4" type="Hiragana" alignment="center"/>
  </si>
  <si>
    <t>月</t>
    <rPh sb="0" eb="1">
      <t>がつ</t>
    </rPh>
    <phoneticPr fontId="5" type="Hiragana" alignment="center"/>
  </si>
  <si>
    <t>日</t>
    <rPh sb="0" eb="1">
      <t>にち</t>
    </rPh>
    <phoneticPr fontId="4" type="Hiragana" alignment="center"/>
  </si>
  <si>
    <t>日</t>
    <rPh sb="0" eb="1">
      <t>にち</t>
    </rPh>
    <phoneticPr fontId="5" type="Hiragana" alignment="center"/>
  </si>
  <si>
    <t>年度</t>
    <rPh sb="0" eb="2">
      <t>ねんど</t>
    </rPh>
    <phoneticPr fontId="4" type="Hiragana" alignment="center"/>
  </si>
  <si>
    <t>小数点以下を切り上げる場合、チェックしてください</t>
    <phoneticPr fontId="4"/>
  </si>
  <si>
    <t>小数点以下を切り上げる場合、チェックしてください</t>
    <phoneticPr fontId="4" type="Hiragana" alignment="center"/>
  </si>
  <si>
    <t>第７号　誓約書</t>
    <rPh sb="0" eb="1">
      <t>ダイ</t>
    </rPh>
    <rPh sb="2" eb="3">
      <t>ゴウ</t>
    </rPh>
    <rPh sb="4" eb="7">
      <t>セイヤクショ</t>
    </rPh>
    <phoneticPr fontId="4"/>
  </si>
  <si>
    <t>第８号　貸与料金の算定根拠明細書</t>
    <rPh sb="0" eb="1">
      <t>ダイ</t>
    </rPh>
    <rPh sb="2" eb="3">
      <t>ゴウ</t>
    </rPh>
    <rPh sb="4" eb="6">
      <t>タイヨ</t>
    </rPh>
    <rPh sb="6" eb="8">
      <t>リョウキン</t>
    </rPh>
    <rPh sb="9" eb="11">
      <t>サンテイ</t>
    </rPh>
    <rPh sb="11" eb="13">
      <t>コンキョ</t>
    </rPh>
    <rPh sb="13" eb="16">
      <t>メイサイショ</t>
    </rPh>
    <phoneticPr fontId="4"/>
  </si>
  <si>
    <t>第４条別表第２</t>
    <phoneticPr fontId="4"/>
  </si>
  <si>
    <t>交付決定年月日</t>
    <rPh sb="0" eb="2">
      <t>こうふ</t>
    </rPh>
    <rPh sb="2" eb="4">
      <t>けってい</t>
    </rPh>
    <rPh sb="4" eb="7">
      <t>ねんがっぴ</t>
    </rPh>
    <phoneticPr fontId="5" type="Hiragana" alignment="center"/>
  </si>
  <si>
    <t>交付決定番号</t>
    <rPh sb="0" eb="2">
      <t>こうふ</t>
    </rPh>
    <rPh sb="2" eb="4">
      <t>けってい</t>
    </rPh>
    <rPh sb="4" eb="6">
      <t>ばんごう</t>
    </rPh>
    <phoneticPr fontId="5" type="Hiragana" alignment="center"/>
  </si>
  <si>
    <t>←交付決定通知に記載された「交付年月日」と「番号」を入力してください。</t>
    <rPh sb="1" eb="3">
      <t>こうふ</t>
    </rPh>
    <rPh sb="3" eb="5">
      <t>けってい</t>
    </rPh>
    <rPh sb="5" eb="7">
      <t>つうち</t>
    </rPh>
    <rPh sb="8" eb="10">
      <t>きさい</t>
    </rPh>
    <rPh sb="14" eb="16">
      <t>こうふ</t>
    </rPh>
    <rPh sb="16" eb="19">
      <t>ねんがっぴ</t>
    </rPh>
    <rPh sb="22" eb="24">
      <t>ばんごう</t>
    </rPh>
    <rPh sb="26" eb="28">
      <t>にゅうりょく</t>
    </rPh>
    <phoneticPr fontId="5" type="Hiragana" alignment="center"/>
  </si>
  <si>
    <t>第１６号　実績報告書</t>
    <rPh sb="0" eb="1">
      <t>ダイ</t>
    </rPh>
    <rPh sb="3" eb="4">
      <t>ゴウ</t>
    </rPh>
    <rPh sb="5" eb="7">
      <t>ジッセキ</t>
    </rPh>
    <rPh sb="7" eb="10">
      <t>ホウコクショ</t>
    </rPh>
    <phoneticPr fontId="4"/>
  </si>
  <si>
    <t>第１２条第１項</t>
    <phoneticPr fontId="4"/>
  </si>
  <si>
    <t>日</t>
    <rPh sb="0" eb="1">
      <t>にち</t>
    </rPh>
    <phoneticPr fontId="5" type="Hiragana" alignment="center"/>
  </si>
  <si>
    <t>月</t>
    <rPh sb="0" eb="1">
      <t>げつ</t>
    </rPh>
    <phoneticPr fontId="5" type="Hiragana" alignment="center"/>
  </si>
  <si>
    <t>年</t>
    <rPh sb="0" eb="1">
      <t>ねん</t>
    </rPh>
    <phoneticPr fontId="5" type="Hiragana" alignment="center"/>
  </si>
  <si>
    <t>令和</t>
    <rPh sb="0" eb="2">
      <t>れいわ</t>
    </rPh>
    <phoneticPr fontId="5" type="Hiragana" alignment="center"/>
  </si>
  <si>
    <t>※第２号別紙１に入力すると表示されます。</t>
    <rPh sb="1" eb="2">
      <t>だい</t>
    </rPh>
    <rPh sb="3" eb="4">
      <t>ごう</t>
    </rPh>
    <rPh sb="4" eb="6">
      <t>べっし</t>
    </rPh>
    <rPh sb="8" eb="10">
      <t>にゅうりょく</t>
    </rPh>
    <rPh sb="13" eb="15">
      <t>ひょうじ</t>
    </rPh>
    <phoneticPr fontId="5" type="Hiragana" alignment="center"/>
  </si>
  <si>
    <t>※第２号別紙１に入力すると表示されます。</t>
    <rPh sb="1" eb="2">
      <t>だい</t>
    </rPh>
    <rPh sb="3" eb="4">
      <t>ごう</t>
    </rPh>
    <rPh sb="4" eb="6">
      <t>べっし</t>
    </rPh>
    <rPh sb="8" eb="10">
      <t>にゅうりょく</t>
    </rPh>
    <rPh sb="13" eb="15">
      <t>ひょうじ</t>
    </rPh>
    <phoneticPr fontId="4" type="Hiragana" alignment="center"/>
  </si>
  <si>
    <t>※「３　自家消費率」まで入力すると表示されます。</t>
    <rPh sb="4" eb="6">
      <t>ジカ</t>
    </rPh>
    <rPh sb="6" eb="8">
      <t>ショウヒ</t>
    </rPh>
    <rPh sb="8" eb="9">
      <t>リツ</t>
    </rPh>
    <rPh sb="12" eb="14">
      <t>ニュウリョク</t>
    </rPh>
    <rPh sb="17" eb="19">
      <t>ヒョウジ</t>
    </rPh>
    <phoneticPr fontId="4"/>
  </si>
  <si>
    <t>※「２　支出」を入力すると表示されます。</t>
    <rPh sb="4" eb="6">
      <t>シシュツ</t>
    </rPh>
    <rPh sb="8" eb="10">
      <t>ニュウリョク</t>
    </rPh>
    <rPh sb="13" eb="15">
      <t>ヒョウジ</t>
    </rPh>
    <phoneticPr fontId="4"/>
  </si>
  <si>
    <t>※様式第１７号に入力すると表示されます。</t>
    <rPh sb="1" eb="3">
      <t>ようしき</t>
    </rPh>
    <rPh sb="3" eb="4">
      <t>だい</t>
    </rPh>
    <rPh sb="6" eb="7">
      <t>ごう</t>
    </rPh>
    <rPh sb="8" eb="10">
      <t>にゅうりょく</t>
    </rPh>
    <rPh sb="13" eb="15">
      <t>ひょうじ</t>
    </rPh>
    <phoneticPr fontId="5" type="Hiragana" alignment="center"/>
  </si>
  <si>
    <t>※第１７号別紙１に入力すると表示されます。</t>
    <rPh sb="1" eb="2">
      <t>だい</t>
    </rPh>
    <rPh sb="4" eb="5">
      <t>ごう</t>
    </rPh>
    <rPh sb="5" eb="7">
      <t>べっし</t>
    </rPh>
    <rPh sb="9" eb="11">
      <t>にゅうりょく</t>
    </rPh>
    <rPh sb="14" eb="16">
      <t>ひょうじ</t>
    </rPh>
    <phoneticPr fontId="4" type="Hiragana" alignment="center"/>
  </si>
  <si>
    <t>第９号　サービス料金の算定根拠明細書</t>
    <rPh sb="0" eb="1">
      <t>ダイ</t>
    </rPh>
    <rPh sb="2" eb="3">
      <t>ゴウ</t>
    </rPh>
    <rPh sb="8" eb="10">
      <t>リョウキン</t>
    </rPh>
    <rPh sb="11" eb="13">
      <t>サンテイ</t>
    </rPh>
    <rPh sb="13" eb="15">
      <t>コンキョ</t>
    </rPh>
    <rPh sb="15" eb="18">
      <t>メイサイショ</t>
    </rPh>
    <phoneticPr fontId="4"/>
  </si>
  <si>
    <t>第１７号　事業結果報告書</t>
    <rPh sb="0" eb="1">
      <t>ダイ</t>
    </rPh>
    <rPh sb="3" eb="4">
      <t>ゴウ</t>
    </rPh>
    <rPh sb="5" eb="7">
      <t>ジギョウ</t>
    </rPh>
    <rPh sb="7" eb="9">
      <t>ケッカ</t>
    </rPh>
    <rPh sb="9" eb="12">
      <t>ホウコクショ</t>
    </rPh>
    <phoneticPr fontId="4"/>
  </si>
  <si>
    <t>第１８号　収支決算書</t>
    <rPh sb="0" eb="1">
      <t>ダイ</t>
    </rPh>
    <rPh sb="3" eb="4">
      <t>ゴウ</t>
    </rPh>
    <rPh sb="5" eb="7">
      <t>シュウシ</t>
    </rPh>
    <rPh sb="7" eb="9">
      <t>ケッサン</t>
    </rPh>
    <rPh sb="9" eb="10">
      <t>ショ</t>
    </rPh>
    <phoneticPr fontId="4"/>
  </si>
  <si>
    <t>交付確定年月日</t>
    <rPh sb="0" eb="2">
      <t>こうふ</t>
    </rPh>
    <rPh sb="2" eb="4">
      <t>かくてい</t>
    </rPh>
    <rPh sb="4" eb="7">
      <t>ねんがっぴ</t>
    </rPh>
    <phoneticPr fontId="5" type="Hiragana" alignment="center"/>
  </si>
  <si>
    <t>交付確定番号</t>
    <rPh sb="0" eb="2">
      <t>こうふ</t>
    </rPh>
    <rPh sb="2" eb="4">
      <t>かくてい</t>
    </rPh>
    <rPh sb="4" eb="6">
      <t>ばんごう</t>
    </rPh>
    <phoneticPr fontId="5" type="Hiragana" alignment="center"/>
  </si>
  <si>
    <t>　　　　</t>
    <phoneticPr fontId="4"/>
  </si>
  <si>
    <t>←交付額確定通知に記載された「交付年月日」と「番号」を入力してください。</t>
    <rPh sb="3" eb="4">
      <t>ガク</t>
    </rPh>
    <rPh sb="4" eb="6">
      <t>カクテイ</t>
    </rPh>
    <phoneticPr fontId="4"/>
  </si>
  <si>
    <t>令和</t>
    <rPh sb="0" eb="2">
      <t>レイワ</t>
    </rPh>
    <phoneticPr fontId="4"/>
  </si>
  <si>
    <t>月</t>
    <rPh sb="0" eb="1">
      <t>ガツ</t>
    </rPh>
    <phoneticPr fontId="4"/>
  </si>
  <si>
    <t>日</t>
    <rPh sb="0" eb="1">
      <t>ニチ</t>
    </rPh>
    <phoneticPr fontId="4"/>
  </si>
  <si>
    <t>個人</t>
    <rPh sb="0" eb="2">
      <t>こじん</t>
    </rPh>
    <phoneticPr fontId="4" type="Hiragana" alignment="center"/>
  </si>
  <si>
    <t>法人等</t>
    <rPh sb="0" eb="2">
      <t>ほうじん</t>
    </rPh>
    <rPh sb="2" eb="3">
      <t>とう</t>
    </rPh>
    <phoneticPr fontId="4" type="Hiragana" alignment="center"/>
  </si>
  <si>
    <t>銀行名を入力</t>
    <rPh sb="0" eb="3">
      <t>ギンコウメイ</t>
    </rPh>
    <rPh sb="4" eb="6">
      <t>ニュウリョク</t>
    </rPh>
    <phoneticPr fontId="4"/>
  </si>
  <si>
    <t>支店名等を入力</t>
    <rPh sb="0" eb="3">
      <t>シテンメイ</t>
    </rPh>
    <rPh sb="3" eb="4">
      <t>トウ</t>
    </rPh>
    <rPh sb="5" eb="7">
      <t>ニュウリョク</t>
    </rPh>
    <phoneticPr fontId="4"/>
  </si>
  <si>
    <t>※法人または任意団体の場合、口座名義に法人名または任意団体名が必要です。</t>
    <phoneticPr fontId="4" type="Hiragana" alignment="center"/>
  </si>
  <si>
    <t>第１２号　変更承認申請書</t>
    <rPh sb="0" eb="1">
      <t>ダイ</t>
    </rPh>
    <rPh sb="3" eb="4">
      <t>ゴウ</t>
    </rPh>
    <rPh sb="5" eb="7">
      <t>ヘンコウ</t>
    </rPh>
    <rPh sb="7" eb="9">
      <t>ショウニン</t>
    </rPh>
    <rPh sb="9" eb="12">
      <t>シンセイショ</t>
    </rPh>
    <phoneticPr fontId="4"/>
  </si>
  <si>
    <t>第１３号　中止（廃止）承認申請書</t>
    <rPh sb="0" eb="1">
      <t>ダイ</t>
    </rPh>
    <rPh sb="3" eb="4">
      <t>ゴウ</t>
    </rPh>
    <rPh sb="5" eb="7">
      <t>チュウシ</t>
    </rPh>
    <rPh sb="8" eb="10">
      <t>ハイシ</t>
    </rPh>
    <rPh sb="11" eb="13">
      <t>ショウニン</t>
    </rPh>
    <rPh sb="13" eb="16">
      <t>シンセイショ</t>
    </rPh>
    <phoneticPr fontId="4"/>
  </si>
  <si>
    <t>第１５号　交付申請取下書</t>
    <rPh sb="0" eb="1">
      <t>ダイ</t>
    </rPh>
    <rPh sb="3" eb="4">
      <t>ゴウ</t>
    </rPh>
    <rPh sb="5" eb="7">
      <t>コウフ</t>
    </rPh>
    <rPh sb="7" eb="9">
      <t>シンセイ</t>
    </rPh>
    <rPh sb="9" eb="11">
      <t>トリサ</t>
    </rPh>
    <rPh sb="11" eb="12">
      <t>ショ</t>
    </rPh>
    <phoneticPr fontId="4"/>
  </si>
  <si>
    <t>第２２号　財産処分承認申請書</t>
    <rPh sb="0" eb="1">
      <t>ダイ</t>
    </rPh>
    <rPh sb="3" eb="4">
      <t>ゴウ</t>
    </rPh>
    <rPh sb="5" eb="7">
      <t>ザイサン</t>
    </rPh>
    <rPh sb="7" eb="9">
      <t>ショブン</t>
    </rPh>
    <rPh sb="9" eb="11">
      <t>ショウニン</t>
    </rPh>
    <rPh sb="11" eb="14">
      <t>シンセイショ</t>
    </rPh>
    <phoneticPr fontId="4"/>
  </si>
  <si>
    <t>第２３号　契約解除承認申請書</t>
    <rPh sb="0" eb="1">
      <t>ダイ</t>
    </rPh>
    <rPh sb="3" eb="4">
      <t>ゴウ</t>
    </rPh>
    <rPh sb="5" eb="7">
      <t>ケイヤク</t>
    </rPh>
    <rPh sb="7" eb="9">
      <t>カイジョ</t>
    </rPh>
    <rPh sb="9" eb="11">
      <t>ショウニン</t>
    </rPh>
    <rPh sb="11" eb="14">
      <t>シンセイショ</t>
    </rPh>
    <phoneticPr fontId="4"/>
  </si>
  <si>
    <t>第２２条第３項</t>
    <phoneticPr fontId="4"/>
  </si>
  <si>
    <t>第２３条第２項</t>
    <phoneticPr fontId="4"/>
  </si>
  <si>
    <t>　　　　</t>
    <phoneticPr fontId="5" type="Hiragana" alignment="center"/>
  </si>
  <si>
    <t>　　　　</t>
    <phoneticPr fontId="4"/>
  </si>
  <si>
    <t>（新規創業者の場合）</t>
    <rPh sb="1" eb="3">
      <t>シンキ</t>
    </rPh>
    <rPh sb="3" eb="6">
      <t>ソウギョウシャ</t>
    </rPh>
    <rPh sb="7" eb="9">
      <t>バアイ</t>
    </rPh>
    <phoneticPr fontId="4"/>
  </si>
  <si>
    <t>住民票</t>
    <rPh sb="0" eb="3">
      <t>ジュウミンヒョウ</t>
    </rPh>
    <phoneticPr fontId="4"/>
  </si>
  <si>
    <t>特定創業支援等事業の支援を受け</t>
    <rPh sb="0" eb="2">
      <t>トクテイ</t>
    </rPh>
    <rPh sb="2" eb="4">
      <t>ソウギョウ</t>
    </rPh>
    <rPh sb="4" eb="6">
      <t>シエン</t>
    </rPh>
    <rPh sb="6" eb="7">
      <t>トウ</t>
    </rPh>
    <rPh sb="7" eb="9">
      <t>ジギョウ</t>
    </rPh>
    <rPh sb="10" eb="12">
      <t>シエン</t>
    </rPh>
    <rPh sb="13" eb="14">
      <t>ウ</t>
    </rPh>
    <phoneticPr fontId="4"/>
  </si>
  <si>
    <t>たことの証明書の写し</t>
    <rPh sb="4" eb="7">
      <t>ショウメイショ</t>
    </rPh>
    <rPh sb="8" eb="9">
      <t>ウツ</t>
    </rPh>
    <phoneticPr fontId="4"/>
  </si>
  <si>
    <t>１－９</t>
    <phoneticPr fontId="4"/>
  </si>
  <si>
    <t>（中小企業者等であって、新たに</t>
    <rPh sb="1" eb="3">
      <t>チュウショウ</t>
    </rPh>
    <rPh sb="3" eb="5">
      <t>キギョウ</t>
    </rPh>
    <rPh sb="5" eb="6">
      <t>シャ</t>
    </rPh>
    <rPh sb="6" eb="7">
      <t>トウ</t>
    </rPh>
    <rPh sb="12" eb="13">
      <t>アラ</t>
    </rPh>
    <phoneticPr fontId="4"/>
  </si>
  <si>
    <t>設置する事業所等に補助対象設備</t>
    <rPh sb="0" eb="2">
      <t>セッチ</t>
    </rPh>
    <rPh sb="4" eb="7">
      <t>ジギョウショ</t>
    </rPh>
    <rPh sb="7" eb="8">
      <t>トウ</t>
    </rPh>
    <rPh sb="9" eb="11">
      <t>ホジョ</t>
    </rPh>
    <rPh sb="11" eb="13">
      <t>タイショウ</t>
    </rPh>
    <rPh sb="13" eb="15">
      <t>セツビ</t>
    </rPh>
    <phoneticPr fontId="4"/>
  </si>
  <si>
    <t>を導入する場合）</t>
    <rPh sb="1" eb="3">
      <t>ドウニュウ</t>
    </rPh>
    <rPh sb="5" eb="7">
      <t>バアイ</t>
    </rPh>
    <phoneticPr fontId="4"/>
  </si>
  <si>
    <t>事業所等の設置を確認できる書類</t>
    <rPh sb="0" eb="3">
      <t>ジギョウショ</t>
    </rPh>
    <rPh sb="3" eb="4">
      <t>トウ</t>
    </rPh>
    <rPh sb="5" eb="7">
      <t>セッチ</t>
    </rPh>
    <rPh sb="8" eb="10">
      <t>カクニン</t>
    </rPh>
    <rPh sb="13" eb="15">
      <t>ショルイ</t>
    </rPh>
    <phoneticPr fontId="4"/>
  </si>
  <si>
    <t>・事業所開設案内の広告等</t>
    <rPh sb="1" eb="4">
      <t>ジギョウショ</t>
    </rPh>
    <rPh sb="4" eb="6">
      <t>カイセツ</t>
    </rPh>
    <rPh sb="6" eb="8">
      <t>アンナイ</t>
    </rPh>
    <rPh sb="9" eb="11">
      <t>コウコク</t>
    </rPh>
    <rPh sb="11" eb="12">
      <t>トウ</t>
    </rPh>
    <phoneticPr fontId="4"/>
  </si>
  <si>
    <t>１－１０</t>
    <phoneticPr fontId="4"/>
  </si>
  <si>
    <t>（新規創業者の場合）</t>
    <rPh sb="1" eb="3">
      <t>シンキ</t>
    </rPh>
    <rPh sb="3" eb="5">
      <t>ソウギョウ</t>
    </rPh>
    <rPh sb="5" eb="6">
      <t>シャ</t>
    </rPh>
    <rPh sb="7" eb="9">
      <t>バアイ</t>
    </rPh>
    <phoneticPr fontId="4"/>
  </si>
  <si>
    <t>開業を確認できる書類</t>
    <rPh sb="0" eb="2">
      <t>カイギョウ</t>
    </rPh>
    <rPh sb="3" eb="5">
      <t>カクニン</t>
    </rPh>
    <rPh sb="8" eb="10">
      <t>ショルイ</t>
    </rPh>
    <phoneticPr fontId="4"/>
  </si>
  <si>
    <t>・開業等届出書や事業所開設案内の広告等</t>
    <rPh sb="1" eb="3">
      <t>カイギョウ</t>
    </rPh>
    <rPh sb="3" eb="4">
      <t>トウ</t>
    </rPh>
    <rPh sb="4" eb="7">
      <t>トドケデショ</t>
    </rPh>
    <rPh sb="8" eb="11">
      <t>ジギョウショ</t>
    </rPh>
    <rPh sb="11" eb="13">
      <t>カイセツ</t>
    </rPh>
    <rPh sb="13" eb="15">
      <t>アンナイ</t>
    </rPh>
    <rPh sb="16" eb="18">
      <t>コウコク</t>
    </rPh>
    <rPh sb="18" eb="19">
      <t>トウ</t>
    </rPh>
    <phoneticPr fontId="4"/>
  </si>
  <si>
    <t>太陽光発電システムの補助対象外経費〔税抜〕</t>
    <rPh sb="0" eb="3">
      <t>タイヨウコウ</t>
    </rPh>
    <rPh sb="3" eb="5">
      <t>ハツデン</t>
    </rPh>
    <rPh sb="10" eb="12">
      <t>ホジョ</t>
    </rPh>
    <rPh sb="12" eb="14">
      <t>タイショウ</t>
    </rPh>
    <rPh sb="14" eb="15">
      <t>ホカ</t>
    </rPh>
    <rPh sb="15" eb="17">
      <t>ケイヒ</t>
    </rPh>
    <rPh sb="18" eb="19">
      <t>ゼイ</t>
    </rPh>
    <rPh sb="19" eb="20">
      <t>ヌ</t>
    </rPh>
    <phoneticPr fontId="4"/>
  </si>
  <si>
    <t>見積書</t>
    <rPh sb="0" eb="3">
      <t>ミツモリショ</t>
    </rPh>
    <phoneticPr fontId="4"/>
  </si>
  <si>
    <t>消費税額</t>
    <rPh sb="0" eb="3">
      <t>ショウヒゼイ</t>
    </rPh>
    <rPh sb="3" eb="4">
      <t>ガク</t>
    </rPh>
    <phoneticPr fontId="4"/>
  </si>
  <si>
    <t>…①</t>
    <phoneticPr fontId="4"/>
  </si>
  <si>
    <t>…②</t>
    <phoneticPr fontId="4"/>
  </si>
  <si>
    <t>契約額</t>
    <rPh sb="0" eb="2">
      <t>ケイヤク</t>
    </rPh>
    <rPh sb="2" eb="3">
      <t>ガク</t>
    </rPh>
    <phoneticPr fontId="4"/>
  </si>
  <si>
    <t>太陽光発電システムの補助対象外経費〔税抜〕</t>
    <rPh sb="0" eb="3">
      <t>タイヨウコウ</t>
    </rPh>
    <rPh sb="3" eb="5">
      <t>ハツデン</t>
    </rPh>
    <rPh sb="10" eb="12">
      <t>ホジョ</t>
    </rPh>
    <rPh sb="12" eb="14">
      <t>タイショウ</t>
    </rPh>
    <rPh sb="14" eb="15">
      <t>ガイ</t>
    </rPh>
    <rPh sb="15" eb="17">
      <t>ケイヒ</t>
    </rPh>
    <rPh sb="18" eb="19">
      <t>ゼイ</t>
    </rPh>
    <rPh sb="19" eb="20">
      <t>ヌ</t>
    </rPh>
    <phoneticPr fontId="4"/>
  </si>
  <si>
    <r>
      <t>年間想定CO</t>
    </r>
    <r>
      <rPr>
        <vertAlign val="subscript"/>
        <sz val="12"/>
        <color theme="1"/>
        <rFont val="ＭＳ 明朝"/>
        <family val="1"/>
        <charset val="128"/>
      </rPr>
      <t>2</t>
    </r>
    <r>
      <rPr>
        <sz val="12"/>
        <color theme="1"/>
        <rFont val="ＭＳ 明朝"/>
        <family val="1"/>
        <charset val="128"/>
      </rPr>
      <t>削減量</t>
    </r>
    <rPh sb="0" eb="2">
      <t>ネンカン</t>
    </rPh>
    <rPh sb="2" eb="4">
      <t>ソウテイ</t>
    </rPh>
    <rPh sb="7" eb="9">
      <t>サクゲン</t>
    </rPh>
    <rPh sb="9" eb="10">
      <t>リョウ</t>
    </rPh>
    <phoneticPr fontId="4"/>
  </si>
  <si>
    <t xml:space="preserve"> </t>
    <phoneticPr fontId="5" type="Hiragana" alignment="center"/>
  </si>
  <si>
    <t xml:space="preserve"> </t>
    <phoneticPr fontId="5" type="Hiragana" alignment="center"/>
  </si>
  <si>
    <r>
      <t>年間想定CO</t>
    </r>
    <r>
      <rPr>
        <vertAlign val="subscript"/>
        <sz val="12"/>
        <color theme="1"/>
        <rFont val="ＭＳ 明朝"/>
        <family val="1"/>
        <charset val="128"/>
      </rPr>
      <t>2</t>
    </r>
    <r>
      <rPr>
        <sz val="12"/>
        <color theme="1"/>
        <rFont val="ＭＳ 明朝"/>
        <family val="1"/>
        <charset val="128"/>
      </rPr>
      <t>削減量</t>
    </r>
    <rPh sb="0" eb="2">
      <t>ネンカン</t>
    </rPh>
    <rPh sb="2" eb="4">
      <t>ソウテイ</t>
    </rPh>
    <phoneticPr fontId="4"/>
  </si>
  <si>
    <t>和暦年度</t>
    <rPh sb="0" eb="2">
      <t>ワレキ</t>
    </rPh>
    <rPh sb="2" eb="4">
      <t>ネンド</t>
    </rPh>
    <phoneticPr fontId="4"/>
  </si>
  <si>
    <t>西暦年度</t>
    <rPh sb="0" eb="2">
      <t>セイレキ</t>
    </rPh>
    <rPh sb="2" eb="4">
      <t>ネンド</t>
    </rPh>
    <phoneticPr fontId="4"/>
  </si>
  <si>
    <t>本市以外の補助金交付決定または</t>
    <rPh sb="0" eb="1">
      <t>ホン</t>
    </rPh>
    <rPh sb="1" eb="2">
      <t>シ</t>
    </rPh>
    <rPh sb="2" eb="4">
      <t>イガイ</t>
    </rPh>
    <rPh sb="5" eb="8">
      <t>ホジョキン</t>
    </rPh>
    <rPh sb="8" eb="10">
      <t>コウフ</t>
    </rPh>
    <rPh sb="10" eb="12">
      <t>ケッテイ</t>
    </rPh>
    <phoneticPr fontId="4"/>
  </si>
  <si>
    <t>補助金確定通知書の写し</t>
    <rPh sb="1" eb="2">
      <t>スケ</t>
    </rPh>
    <rPh sb="2" eb="3">
      <t>キン</t>
    </rPh>
    <rPh sb="3" eb="5">
      <t>カクテイ</t>
    </rPh>
    <rPh sb="5" eb="8">
      <t>ツウチショ</t>
    </rPh>
    <rPh sb="9" eb="10">
      <t>ウツ</t>
    </rPh>
    <phoneticPr fontId="4"/>
  </si>
  <si>
    <t>・本市市以外の補助金を併用している場合のみ</t>
    <rPh sb="1" eb="3">
      <t>ホンシ</t>
    </rPh>
    <rPh sb="3" eb="4">
      <t>シ</t>
    </rPh>
    <rPh sb="4" eb="6">
      <t>イガイ</t>
    </rPh>
    <phoneticPr fontId="4"/>
  </si>
  <si>
    <t>　提出</t>
    <phoneticPr fontId="4"/>
  </si>
  <si>
    <t>再生可能エネルギー電気の利用の促進に関する特別措置法（平成２３年法律第１０８号。以下「再エネ特措法」という。）に基づく固定価格買取制度（FIT）の認定又はFIP（Feed in Premium）制度の認定を取得しません。</t>
    <rPh sb="12" eb="14">
      <t>りよう</t>
    </rPh>
    <rPh sb="15" eb="17">
      <t>そくしん</t>
    </rPh>
    <phoneticPr fontId="4" type="Hiragana" alignment="center"/>
  </si>
  <si>
    <t>太陽光発電システムの出力
（小数点以下切り捨て）</t>
    <rPh sb="0" eb="3">
      <t>たいようこう</t>
    </rPh>
    <rPh sb="3" eb="5">
      <t>はつでん</t>
    </rPh>
    <rPh sb="10" eb="12">
      <t>しゅつりょく</t>
    </rPh>
    <rPh sb="14" eb="17">
      <t>しょうすうてん</t>
    </rPh>
    <rPh sb="17" eb="19">
      <t>いか</t>
    </rPh>
    <rPh sb="19" eb="20">
      <t>き</t>
    </rPh>
    <rPh sb="21" eb="22">
      <t>す</t>
    </rPh>
    <phoneticPr fontId="4" type="Hiragana" alignment="center"/>
  </si>
  <si>
    <t>契約書の金額と一致すること</t>
    <rPh sb="0" eb="3">
      <t>けいやくしょ</t>
    </rPh>
    <phoneticPr fontId="4" type="Hiragana" alignment="center"/>
  </si>
  <si>
    <t>２　補助決定額</t>
    <rPh sb="4" eb="6">
      <t>けってい</t>
    </rPh>
    <rPh sb="6" eb="7">
      <t>がく</t>
    </rPh>
    <phoneticPr fontId="5" type="Hiragana" alignment="center"/>
  </si>
  <si>
    <t>仙台市事業所用太陽光発電システム導入支援補助金財産処分等承認申請書</t>
    <rPh sb="0" eb="3">
      <t>センダイシ</t>
    </rPh>
    <rPh sb="3" eb="6">
      <t>ジギョウショ</t>
    </rPh>
    <rPh sb="6" eb="7">
      <t>ヨウ</t>
    </rPh>
    <rPh sb="7" eb="10">
      <t>タイヨウコウ</t>
    </rPh>
    <rPh sb="10" eb="12">
      <t>ハツデン</t>
    </rPh>
    <rPh sb="16" eb="18">
      <t>ドウニュウ</t>
    </rPh>
    <rPh sb="18" eb="20">
      <t>シエン</t>
    </rPh>
    <rPh sb="20" eb="23">
      <t>ホジョキン</t>
    </rPh>
    <rPh sb="23" eb="25">
      <t>ザイサン</t>
    </rPh>
    <rPh sb="25" eb="27">
      <t>ショブン</t>
    </rPh>
    <rPh sb="27" eb="28">
      <t>トウ</t>
    </rPh>
    <rPh sb="28" eb="30">
      <t>ショウニン</t>
    </rPh>
    <rPh sb="30" eb="33">
      <t>シンセイショ</t>
    </rPh>
    <phoneticPr fontId="4"/>
  </si>
  <si>
    <t>（太陽光発電システムを構築する設備のメーカーが国外企業の場合）
当該メーカーには日本法人があります。</t>
    <phoneticPr fontId="4" type="Hiragana" alignment="center"/>
  </si>
  <si>
    <t>※複数写真を掲載する場合は、印刷範囲を広げて使用してください。</t>
    <rPh sb="1" eb="3">
      <t>フクスウ</t>
    </rPh>
    <rPh sb="3" eb="5">
      <t>シャシン</t>
    </rPh>
    <rPh sb="6" eb="8">
      <t>ケイサイ</t>
    </rPh>
    <rPh sb="10" eb="12">
      <t>バアイ</t>
    </rPh>
    <rPh sb="14" eb="16">
      <t>インサツ</t>
    </rPh>
    <rPh sb="16" eb="18">
      <t>ハンイ</t>
    </rPh>
    <rPh sb="19" eb="20">
      <t>ヒロ</t>
    </rPh>
    <rPh sb="22" eb="24">
      <t>シヨウ</t>
    </rPh>
    <phoneticPr fontId="4"/>
  </si>
  <si>
    <t>　</t>
    <phoneticPr fontId="4"/>
  </si>
  <si>
    <t>※東北電力残差メニュー</t>
    <rPh sb="1" eb="3">
      <t>トウホク</t>
    </rPh>
    <rPh sb="3" eb="5">
      <t>デンリョク</t>
    </rPh>
    <rPh sb="5" eb="7">
      <t>ザンサ</t>
    </rPh>
    <phoneticPr fontId="4"/>
  </si>
  <si>
    <t>商用電力の排出係数（調整後排出係数）</t>
    <rPh sb="0" eb="2">
      <t>ショウヨウ</t>
    </rPh>
    <rPh sb="2" eb="4">
      <t>デンリョク</t>
    </rPh>
    <rPh sb="5" eb="7">
      <t>ハイシュツ</t>
    </rPh>
    <rPh sb="7" eb="9">
      <t>ケイスウ</t>
    </rPh>
    <rPh sb="10" eb="13">
      <t>チョウセイゴ</t>
    </rPh>
    <rPh sb="13" eb="15">
      <t>ハイシュツ</t>
    </rPh>
    <rPh sb="15" eb="17">
      <t>ケイスウ</t>
    </rPh>
    <phoneticPr fontId="4"/>
  </si>
  <si>
    <t>※申請者がリース事業者の場合、賃借人の住所等を入力してください。</t>
    <phoneticPr fontId="4"/>
  </si>
  <si>
    <t>２－１３</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</si>
</sst>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DBNum3]ggge&quot;年&quot;m&quot;月&quot;d&quot;日&quot;"/>
    <numFmt numFmtId="177" formatCode="[DBNum3]#,##0"/>
    <numFmt numFmtId="178" formatCode="[DBNum3]#0"/>
    <numFmt numFmtId="179" formatCode="[DBNum3]000"/>
    <numFmt numFmtId="180" formatCode="[DBNum3]0000"/>
    <numFmt numFmtId="181" formatCode="[$-411]ggge&quot;年&quot;m&quot;月&quot;d&quot;日&quot;;@"/>
    <numFmt numFmtId="182" formatCode="&quot;フリガナ　&quot;@"/>
    <numFmt numFmtId="183" formatCode="[DBNum3]0"/>
    <numFmt numFmtId="184" formatCode="[DBNum3]#,##0.00"/>
    <numFmt numFmtId="185" formatCode="[DBNum3]#,##0.000"/>
    <numFmt numFmtId="186" formatCode="[$-411]ge\.m\.d;@"/>
    <numFmt numFmtId="187" formatCode="[DBNum3]#,##0.0"/>
  </numFmts>
  <fonts count="29" x14ac:knownFonts="1">
    <font>
      <sz val="11"/>
      <color theme="1"/>
      <name val="游ゴシック"/>
      <family val="2"/>
      <scheme val="minor"/>
    </font>
    <font>
      <sz val="11"/>
      <color theme="1"/>
      <name val="游ゴシック"/>
      <family val="2"/>
      <charset val="128"/>
      <scheme val="minor"/>
    </font>
    <font>
      <sz val="11"/>
      <color theme="1"/>
      <name val="游ゴシック"/>
      <family val="2"/>
      <scheme val="minor"/>
    </font>
    <font>
      <sz val="11"/>
      <color theme="1"/>
      <name val="ＭＳ 明朝"/>
      <family val="1"/>
      <charset val="128"/>
    </font>
    <font>
      <sz val="6"/>
      <name val="游ゴシック"/>
      <family val="3"/>
      <charset val="128"/>
      <scheme val="minor"/>
    </font>
    <font>
      <sz val="6"/>
      <name val="ＭＳ 明朝"/>
      <family val="3"/>
      <charset val="128"/>
    </font>
    <font>
      <sz val="12"/>
      <color theme="1"/>
      <name val="ＭＳ 明朝"/>
      <family val="1"/>
      <charset val="128"/>
    </font>
    <font>
      <sz val="10"/>
      <color theme="1"/>
      <name val="ＭＳ 明朝"/>
      <family val="1"/>
      <charset val="128"/>
    </font>
    <font>
      <sz val="9"/>
      <color theme="1"/>
      <name val="ＭＳ 明朝"/>
      <family val="1"/>
      <charset val="128"/>
    </font>
    <font>
      <vertAlign val="subscript"/>
      <sz val="12"/>
      <color theme="1"/>
      <name val="ＭＳ 明朝"/>
      <family val="1"/>
      <charset val="128"/>
    </font>
    <font>
      <b/>
      <sz val="12"/>
      <color theme="1"/>
      <name val="ＭＳ 明朝"/>
      <family val="1"/>
      <charset val="128"/>
    </font>
    <font>
      <sz val="28"/>
      <color theme="1"/>
      <name val="ＭＳ 明朝"/>
      <family val="1"/>
      <charset val="128"/>
    </font>
    <font>
      <sz val="13.5"/>
      <color theme="1"/>
      <name val="ＭＳ 明朝"/>
      <family val="1"/>
      <charset val="128"/>
    </font>
    <font>
      <u/>
      <sz val="12"/>
      <color rgb="FFFF0000"/>
      <name val="ＭＳ 明朝"/>
      <family val="1"/>
      <charset val="128"/>
    </font>
    <font>
      <sz val="20"/>
      <color theme="1"/>
      <name val="ＭＳ 明朝"/>
      <family val="1"/>
      <charset val="128"/>
    </font>
    <font>
      <sz val="10.5"/>
      <color theme="1"/>
      <name val="ＭＳ 明朝"/>
      <family val="1"/>
      <charset val="128"/>
    </font>
    <font>
      <u/>
      <sz val="22"/>
      <color theme="0" tint="-0.499984740745262"/>
      <name val="ＭＳ 明朝"/>
      <family val="1"/>
      <charset val="128"/>
    </font>
    <font>
      <sz val="12"/>
      <color theme="0" tint="-0.34998626667073579"/>
      <name val="ＭＳ 明朝"/>
      <family val="1"/>
      <charset val="128"/>
    </font>
    <font>
      <b/>
      <u/>
      <sz val="12"/>
      <color theme="1"/>
      <name val="ＭＳ 明朝"/>
      <family val="1"/>
      <charset val="128"/>
    </font>
    <font>
      <u/>
      <sz val="12"/>
      <color theme="1"/>
      <name val="ＭＳ 明朝"/>
      <family val="1"/>
      <charset val="128"/>
    </font>
    <font>
      <sz val="11"/>
      <color indexed="8"/>
      <name val="ＭＳ Ｐゴシック"/>
      <family val="3"/>
      <charset val="128"/>
    </font>
    <font>
      <sz val="11"/>
      <color theme="1"/>
      <name val="游ゴシック"/>
      <family val="3"/>
      <charset val="128"/>
      <scheme val="minor"/>
    </font>
    <font>
      <u/>
      <sz val="11"/>
      <color theme="10"/>
      <name val="游ゴシック"/>
      <family val="2"/>
      <scheme val="minor"/>
    </font>
    <font>
      <u/>
      <sz val="12"/>
      <color theme="10"/>
      <name val="ＭＳ 明朝"/>
      <family val="1"/>
      <charset val="128"/>
    </font>
    <font>
      <sz val="11"/>
      <color theme="1"/>
      <name val="メイリオ"/>
      <family val="3"/>
      <charset val="128"/>
    </font>
    <font>
      <sz val="11"/>
      <color theme="0"/>
      <name val="BIZ UDゴシック"/>
      <family val="3"/>
      <charset val="128"/>
    </font>
    <font>
      <sz val="12"/>
      <color theme="0"/>
      <name val="BIZ UDゴシック"/>
      <family val="3"/>
      <charset val="128"/>
    </font>
    <font>
      <sz val="12"/>
      <name val="ＭＳ 明朝"/>
      <family val="1"/>
      <charset val="128"/>
    </font>
    <font>
      <sz val="12"/>
      <color theme="0"/>
      <name val="BIZ UDPゴシック"/>
      <family val="3"/>
      <charset val="128"/>
    </font>
  </fonts>
  <fills count="8">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rgb="FFFFCCFF"/>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rgb="FFFFFF99"/>
        <bgColor indexed="64"/>
      </patternFill>
    </fill>
  </fills>
  <borders count="115">
    <border>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diagonal/>
    </border>
    <border>
      <left style="thin">
        <color auto="1"/>
      </left>
      <right style="thin">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style="thin">
        <color auto="1"/>
      </left>
      <right/>
      <top/>
      <bottom/>
      <diagonal/>
    </border>
    <border>
      <left style="thin">
        <color auto="1"/>
      </left>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medium">
        <color auto="1"/>
      </bottom>
      <diagonal/>
    </border>
    <border>
      <left/>
      <right style="thin">
        <color auto="1"/>
      </right>
      <top style="thin">
        <color auto="1"/>
      </top>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thin">
        <color auto="1"/>
      </left>
      <right/>
      <top/>
      <bottom style="thin">
        <color auto="1"/>
      </bottom>
      <diagonal/>
    </border>
    <border>
      <left/>
      <right/>
      <top/>
      <bottom style="thin">
        <color auto="1"/>
      </bottom>
      <diagonal/>
    </border>
    <border>
      <left/>
      <right style="medium">
        <color auto="1"/>
      </right>
      <top/>
      <bottom style="thin">
        <color auto="1"/>
      </bottom>
      <diagonal/>
    </border>
    <border>
      <left/>
      <right style="thin">
        <color auto="1"/>
      </right>
      <top/>
      <bottom style="thin">
        <color auto="1"/>
      </bottom>
      <diagonal/>
    </border>
    <border>
      <left style="medium">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medium">
        <color auto="1"/>
      </left>
      <right style="thin">
        <color auto="1"/>
      </right>
      <top style="double">
        <color auto="1"/>
      </top>
      <bottom style="medium">
        <color auto="1"/>
      </bottom>
      <diagonal/>
    </border>
    <border>
      <left style="thin">
        <color auto="1"/>
      </left>
      <right style="thin">
        <color auto="1"/>
      </right>
      <top style="double">
        <color auto="1"/>
      </top>
      <bottom style="medium">
        <color auto="1"/>
      </bottom>
      <diagonal/>
    </border>
    <border>
      <left style="thin">
        <color auto="1"/>
      </left>
      <right/>
      <top style="double">
        <color auto="1"/>
      </top>
      <bottom style="medium">
        <color auto="1"/>
      </bottom>
      <diagonal/>
    </border>
    <border>
      <left/>
      <right/>
      <top style="double">
        <color auto="1"/>
      </top>
      <bottom style="medium">
        <color auto="1"/>
      </bottom>
      <diagonal/>
    </border>
    <border>
      <left/>
      <right style="thin">
        <color auto="1"/>
      </right>
      <top style="double">
        <color auto="1"/>
      </top>
      <bottom style="medium">
        <color auto="1"/>
      </bottom>
      <diagonal/>
    </border>
    <border>
      <left style="thin">
        <color auto="1"/>
      </left>
      <right style="medium">
        <color auto="1"/>
      </right>
      <top style="double">
        <color auto="1"/>
      </top>
      <bottom style="medium">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right style="thin">
        <color auto="1"/>
      </right>
      <top/>
      <bottom/>
      <diagonal/>
    </border>
    <border>
      <left style="medium">
        <color auto="1"/>
      </left>
      <right/>
      <top style="thin">
        <color auto="1"/>
      </top>
      <bottom style="double">
        <color auto="1"/>
      </bottom>
      <diagonal/>
    </border>
    <border>
      <left style="medium">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style="medium">
        <color auto="1"/>
      </left>
      <right/>
      <top style="double">
        <color auto="1"/>
      </top>
      <bottom style="double">
        <color auto="1"/>
      </bottom>
      <diagonal/>
    </border>
    <border>
      <left/>
      <right/>
      <top style="double">
        <color auto="1"/>
      </top>
      <bottom style="double">
        <color auto="1"/>
      </bottom>
      <diagonal/>
    </border>
    <border>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medium">
        <color auto="1"/>
      </right>
      <top style="double">
        <color auto="1"/>
      </top>
      <bottom style="double">
        <color auto="1"/>
      </bottom>
      <diagonal/>
    </border>
    <border>
      <left style="medium">
        <color auto="1"/>
      </left>
      <right/>
      <top style="double">
        <color auto="1"/>
      </top>
      <bottom style="medium">
        <color auto="1"/>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top/>
      <bottom style="thin">
        <color auto="1"/>
      </bottom>
      <diagonal style="thin">
        <color auto="1"/>
      </diagonal>
    </border>
    <border diagonalUp="1">
      <left/>
      <right/>
      <top/>
      <bottom style="thin">
        <color auto="1"/>
      </bottom>
      <diagonal style="thin">
        <color auto="1"/>
      </diagonal>
    </border>
    <border diagonalUp="1">
      <left/>
      <right style="thin">
        <color auto="1"/>
      </right>
      <top/>
      <bottom style="thin">
        <color auto="1"/>
      </bottom>
      <diagonal style="thin">
        <color auto="1"/>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thin">
        <color auto="1"/>
      </left>
      <right style="dotted">
        <color auto="1"/>
      </right>
      <top style="medium">
        <color auto="1"/>
      </top>
      <bottom style="thin">
        <color auto="1"/>
      </bottom>
      <diagonal/>
    </border>
    <border>
      <left style="dotted">
        <color auto="1"/>
      </left>
      <right style="dotted">
        <color auto="1"/>
      </right>
      <top style="medium">
        <color auto="1"/>
      </top>
      <bottom style="thin">
        <color auto="1"/>
      </bottom>
      <diagonal/>
    </border>
    <border>
      <left style="dotted">
        <color auto="1"/>
      </left>
      <right style="thin">
        <color auto="1"/>
      </right>
      <top style="medium">
        <color auto="1"/>
      </top>
      <bottom style="thin">
        <color auto="1"/>
      </bottom>
      <diagonal/>
    </border>
    <border>
      <left style="dotted">
        <color auto="1"/>
      </left>
      <right style="medium">
        <color auto="1"/>
      </right>
      <top style="thin">
        <color auto="1"/>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double">
        <color auto="1"/>
      </top>
      <bottom style="thin">
        <color auto="1"/>
      </bottom>
      <diagonal/>
    </border>
    <border>
      <left style="thin">
        <color auto="1"/>
      </left>
      <right/>
      <top style="double">
        <color auto="1"/>
      </top>
      <bottom style="thin">
        <color auto="1"/>
      </bottom>
      <diagonal/>
    </border>
    <border>
      <left style="thin">
        <color auto="1"/>
      </left>
      <right style="thin">
        <color auto="1"/>
      </right>
      <top style="medium">
        <color auto="1"/>
      </top>
      <bottom style="dotted">
        <color auto="1"/>
      </bottom>
      <diagonal/>
    </border>
    <border>
      <left style="thin">
        <color auto="1"/>
      </left>
      <right style="thin">
        <color auto="1"/>
      </right>
      <top style="dotted">
        <color auto="1"/>
      </top>
      <bottom style="thin">
        <color auto="1"/>
      </bottom>
      <diagonal/>
    </border>
    <border>
      <left/>
      <right style="thin">
        <color auto="1"/>
      </right>
      <top/>
      <bottom style="medium">
        <color auto="1"/>
      </bottom>
      <diagonal/>
    </border>
    <border>
      <left style="medium">
        <color auto="1"/>
      </left>
      <right/>
      <top style="medium">
        <color auto="1"/>
      </top>
      <bottom style="thin">
        <color auto="1"/>
      </bottom>
      <diagonal/>
    </border>
    <border>
      <left style="thin">
        <color auto="1"/>
      </left>
      <right style="thin">
        <color auto="1"/>
      </right>
      <top style="thin">
        <color auto="1"/>
      </top>
      <bottom style="hair">
        <color auto="1"/>
      </bottom>
      <diagonal/>
    </border>
    <border>
      <left style="thin">
        <color auto="1"/>
      </left>
      <right style="medium">
        <color auto="1"/>
      </right>
      <top style="thin">
        <color auto="1"/>
      </top>
      <bottom style="hair">
        <color auto="1"/>
      </bottom>
      <diagonal/>
    </border>
    <border>
      <left style="medium">
        <color auto="1"/>
      </left>
      <right/>
      <top style="thin">
        <color auto="1"/>
      </top>
      <bottom/>
      <diagonal/>
    </border>
    <border>
      <left style="thin">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thin">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
      <left style="thin">
        <color auto="1"/>
      </left>
      <right style="thin">
        <color auto="1"/>
      </right>
      <top style="hair">
        <color auto="1"/>
      </top>
      <bottom style="thin">
        <color auto="1"/>
      </bottom>
      <diagonal/>
    </border>
    <border>
      <left style="thin">
        <color auto="1"/>
      </left>
      <right style="medium">
        <color auto="1"/>
      </right>
      <top style="hair">
        <color auto="1"/>
      </top>
      <bottom style="thin">
        <color auto="1"/>
      </bottom>
      <diagonal/>
    </border>
    <border>
      <left style="medium">
        <color auto="1"/>
      </left>
      <right/>
      <top style="medium">
        <color auto="1"/>
      </top>
      <bottom style="medium">
        <color auto="1"/>
      </bottom>
      <diagonal/>
    </border>
    <border>
      <left/>
      <right style="thin">
        <color auto="1"/>
      </right>
      <top style="medium">
        <color auto="1"/>
      </top>
      <bottom style="medium">
        <color auto="1"/>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1" fillId="0" borderId="0"/>
    <xf numFmtId="38" fontId="1" fillId="0" borderId="0" applyFont="0" applyFill="0" applyBorder="0" applyAlignment="0" applyProtection="0">
      <alignment vertical="center"/>
    </xf>
    <xf numFmtId="0" fontId="22" fillId="0" borderId="0" applyNumberFormat="0" applyFill="0" applyBorder="0" applyAlignment="0" applyProtection="0"/>
  </cellStyleXfs>
  <cellXfs count="753">
    <xf numFmtId="0" fontId="0" fillId="0" borderId="0" xfId="0"/>
    <xf numFmtId="0" fontId="6" fillId="0" borderId="0" xfId="0" applyFont="1" applyAlignment="1">
      <alignment vertical="center"/>
    </xf>
    <xf numFmtId="0" fontId="6" fillId="2" borderId="0" xfId="0" applyFont="1" applyFill="1" applyAlignment="1">
      <alignment horizontal="right" vertical="center"/>
    </xf>
    <xf numFmtId="0" fontId="6" fillId="2" borderId="31" xfId="0" applyFont="1" applyFill="1" applyBorder="1" applyAlignment="1">
      <alignment vertical="center"/>
    </xf>
    <xf numFmtId="0" fontId="6" fillId="2" borderId="32" xfId="0" applyFont="1" applyFill="1" applyBorder="1" applyAlignment="1">
      <alignment vertical="center"/>
    </xf>
    <xf numFmtId="0" fontId="6" fillId="2" borderId="34" xfId="0" applyFont="1" applyFill="1" applyBorder="1" applyAlignment="1">
      <alignment vertical="center"/>
    </xf>
    <xf numFmtId="0" fontId="6" fillId="2" borderId="28" xfId="0" applyFont="1" applyFill="1" applyBorder="1" applyAlignment="1">
      <alignment vertical="center"/>
    </xf>
    <xf numFmtId="0" fontId="6" fillId="2" borderId="29" xfId="0" applyFont="1" applyFill="1" applyBorder="1" applyAlignment="1">
      <alignment vertical="center"/>
    </xf>
    <xf numFmtId="0" fontId="6" fillId="2" borderId="40" xfId="0" applyFont="1" applyFill="1" applyBorder="1" applyAlignment="1">
      <alignment vertical="center"/>
    </xf>
    <xf numFmtId="0" fontId="6" fillId="2" borderId="41" xfId="0" applyFont="1" applyFill="1" applyBorder="1" applyAlignment="1">
      <alignment vertical="center"/>
    </xf>
    <xf numFmtId="0" fontId="6" fillId="2" borderId="44" xfId="0" applyFont="1" applyFill="1" applyBorder="1" applyAlignment="1">
      <alignment vertical="center"/>
    </xf>
    <xf numFmtId="0" fontId="6" fillId="2" borderId="56" xfId="0" applyFont="1" applyFill="1" applyBorder="1" applyAlignment="1">
      <alignment vertical="center"/>
    </xf>
    <xf numFmtId="0" fontId="6" fillId="2" borderId="0" xfId="0" applyFont="1" applyFill="1" applyAlignment="1">
      <alignment horizontal="center" vertical="center"/>
    </xf>
    <xf numFmtId="0" fontId="6" fillId="2" borderId="0" xfId="0" applyFont="1" applyFill="1" applyAlignment="1">
      <alignment vertical="center"/>
    </xf>
    <xf numFmtId="0" fontId="6" fillId="2" borderId="0" xfId="0" applyFont="1" applyFill="1" applyAlignment="1">
      <alignment horizontal="center" vertical="center"/>
    </xf>
    <xf numFmtId="0" fontId="6" fillId="2" borderId="0" xfId="0" applyFont="1" applyFill="1" applyAlignment="1">
      <alignment vertical="center"/>
    </xf>
    <xf numFmtId="0" fontId="7" fillId="2" borderId="0" xfId="0" applyFont="1" applyFill="1" applyAlignment="1">
      <alignment vertical="center"/>
    </xf>
    <xf numFmtId="0" fontId="6" fillId="2" borderId="39" xfId="0" applyFont="1" applyFill="1" applyBorder="1" applyAlignment="1">
      <alignment vertical="center"/>
    </xf>
    <xf numFmtId="0" fontId="6" fillId="2" borderId="3" xfId="0" applyFont="1" applyFill="1" applyBorder="1" applyAlignment="1">
      <alignment vertical="center"/>
    </xf>
    <xf numFmtId="0" fontId="6" fillId="0" borderId="0" xfId="0" applyFont="1" applyAlignment="1">
      <alignment horizontal="center" vertical="center"/>
    </xf>
    <xf numFmtId="0" fontId="6" fillId="3" borderId="9"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8" xfId="0" applyFont="1" applyFill="1" applyBorder="1" applyAlignment="1" applyProtection="1">
      <alignment horizontal="center" vertical="center"/>
      <protection locked="0"/>
    </xf>
    <xf numFmtId="0" fontId="6" fillId="3" borderId="11" xfId="0" applyFont="1" applyFill="1" applyBorder="1" applyAlignment="1" applyProtection="1">
      <alignment horizontal="center" vertical="center"/>
      <protection locked="0"/>
    </xf>
    <xf numFmtId="0" fontId="6" fillId="3" borderId="0" xfId="0" applyFont="1" applyFill="1" applyAlignment="1">
      <alignment vertical="center"/>
    </xf>
    <xf numFmtId="0" fontId="6" fillId="3" borderId="0" xfId="0" applyFont="1" applyFill="1" applyAlignment="1">
      <alignment horizontal="center" vertical="center"/>
    </xf>
    <xf numFmtId="0" fontId="7" fillId="2" borderId="0" xfId="0" applyFont="1" applyFill="1" applyAlignment="1">
      <alignment horizontal="right" vertical="center"/>
    </xf>
    <xf numFmtId="0" fontId="6" fillId="2" borderId="0" xfId="0" applyFont="1" applyFill="1" applyAlignment="1" applyProtection="1">
      <alignment vertical="center"/>
    </xf>
    <xf numFmtId="0" fontId="6" fillId="2" borderId="36" xfId="0" applyFont="1" applyFill="1" applyBorder="1" applyAlignment="1" applyProtection="1">
      <alignment horizontal="center" vertical="center"/>
    </xf>
    <xf numFmtId="0" fontId="6" fillId="2" borderId="61" xfId="0" applyFont="1" applyFill="1" applyBorder="1" applyAlignment="1" applyProtection="1">
      <alignment horizontal="center" vertical="center"/>
    </xf>
    <xf numFmtId="0" fontId="6" fillId="2" borderId="62" xfId="0" applyFont="1" applyFill="1" applyBorder="1" applyAlignment="1" applyProtection="1">
      <alignment horizontal="center" vertical="center"/>
    </xf>
    <xf numFmtId="0" fontId="6" fillId="2" borderId="67" xfId="0" applyFont="1" applyFill="1" applyBorder="1" applyAlignment="1" applyProtection="1">
      <alignment horizontal="center" vertical="center"/>
    </xf>
    <xf numFmtId="0" fontId="6" fillId="2" borderId="72" xfId="0" applyFont="1" applyFill="1" applyBorder="1" applyAlignment="1" applyProtection="1">
      <alignment horizontal="center" vertical="center"/>
    </xf>
    <xf numFmtId="0" fontId="6" fillId="2" borderId="6"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0" xfId="0" applyFont="1" applyFill="1" applyAlignment="1">
      <alignment vertical="center"/>
    </xf>
    <xf numFmtId="0" fontId="6" fillId="0" borderId="0" xfId="0" applyFont="1" applyAlignment="1">
      <alignment horizontal="center" vertical="center"/>
    </xf>
    <xf numFmtId="0" fontId="6" fillId="2" borderId="4" xfId="0" applyFont="1" applyFill="1" applyBorder="1" applyAlignment="1">
      <alignment vertical="center"/>
    </xf>
    <xf numFmtId="56" fontId="6" fillId="0" borderId="0" xfId="0" applyNumberFormat="1" applyFont="1" applyAlignment="1">
      <alignment vertical="center"/>
    </xf>
    <xf numFmtId="181" fontId="6" fillId="0" borderId="0" xfId="0" applyNumberFormat="1" applyFont="1" applyAlignment="1" applyProtection="1">
      <alignment vertical="center"/>
      <protection locked="0"/>
    </xf>
    <xf numFmtId="0" fontId="6" fillId="0" borderId="0" xfId="0" applyFont="1" applyAlignment="1" applyProtection="1">
      <alignment vertical="center"/>
      <protection locked="0"/>
    </xf>
    <xf numFmtId="0" fontId="6" fillId="2" borderId="0" xfId="0" applyFont="1" applyFill="1" applyAlignment="1">
      <alignment horizontal="center" vertical="center"/>
    </xf>
    <xf numFmtId="0" fontId="6" fillId="2" borderId="0" xfId="0" applyFont="1" applyFill="1" applyAlignment="1">
      <alignment vertical="center"/>
    </xf>
    <xf numFmtId="0" fontId="6" fillId="2" borderId="0" xfId="0" applyFont="1" applyFill="1" applyAlignment="1">
      <alignment horizontal="right" vertical="center"/>
    </xf>
    <xf numFmtId="0" fontId="6" fillId="2" borderId="0" xfId="0" applyFont="1" applyFill="1" applyAlignment="1">
      <alignment horizontal="center" vertical="center"/>
    </xf>
    <xf numFmtId="0" fontId="6" fillId="2" borderId="33" xfId="0" applyFont="1" applyFill="1" applyBorder="1" applyAlignment="1">
      <alignment vertical="center"/>
    </xf>
    <xf numFmtId="0" fontId="6" fillId="2" borderId="0" xfId="0" applyFont="1" applyFill="1" applyAlignment="1">
      <alignment vertical="center"/>
    </xf>
    <xf numFmtId="0" fontId="7" fillId="2" borderId="0" xfId="0" applyFont="1" applyFill="1" applyAlignment="1">
      <alignment vertical="center"/>
    </xf>
    <xf numFmtId="0" fontId="6" fillId="2" borderId="0" xfId="0" applyFont="1" applyFill="1" applyAlignment="1">
      <alignment horizontal="right" vertical="center"/>
    </xf>
    <xf numFmtId="38" fontId="6" fillId="0" borderId="0" xfId="1" applyFont="1" applyAlignment="1">
      <alignment vertical="center"/>
    </xf>
    <xf numFmtId="0" fontId="6" fillId="0" borderId="0" xfId="0" applyFont="1" applyFill="1" applyAlignment="1">
      <alignment vertical="center"/>
    </xf>
    <xf numFmtId="0" fontId="6" fillId="2" borderId="0" xfId="0" applyFont="1" applyFill="1" applyAlignment="1">
      <alignment vertical="center"/>
    </xf>
    <xf numFmtId="0" fontId="7" fillId="2" borderId="0" xfId="0" applyFont="1" applyFill="1" applyAlignment="1">
      <alignment vertical="center"/>
    </xf>
    <xf numFmtId="0" fontId="6" fillId="2" borderId="0" xfId="0" applyFont="1" applyFill="1" applyAlignment="1">
      <alignment horizontal="center" vertical="center"/>
    </xf>
    <xf numFmtId="0" fontId="6" fillId="2" borderId="24" xfId="0" applyFont="1" applyFill="1" applyBorder="1" applyAlignment="1">
      <alignment vertical="center"/>
    </xf>
    <xf numFmtId="0" fontId="6" fillId="2" borderId="25" xfId="0" applyFont="1" applyFill="1" applyBorder="1" applyAlignment="1">
      <alignment vertical="center"/>
    </xf>
    <xf numFmtId="0" fontId="6" fillId="2" borderId="26" xfId="0" applyFont="1" applyFill="1" applyBorder="1" applyAlignment="1">
      <alignment vertical="center"/>
    </xf>
    <xf numFmtId="0" fontId="6" fillId="2" borderId="27" xfId="0" applyFont="1" applyFill="1" applyBorder="1" applyAlignment="1">
      <alignment vertical="center"/>
    </xf>
    <xf numFmtId="0" fontId="6" fillId="2" borderId="0" xfId="0" applyFont="1" applyFill="1" applyBorder="1" applyAlignment="1">
      <alignment vertical="center"/>
    </xf>
    <xf numFmtId="0" fontId="6" fillId="2" borderId="1" xfId="0" applyFont="1" applyFill="1" applyBorder="1" applyAlignment="1">
      <alignment vertical="center"/>
    </xf>
    <xf numFmtId="0" fontId="6" fillId="2" borderId="37" xfId="0" applyFont="1" applyFill="1" applyBorder="1" applyAlignment="1">
      <alignment vertical="center"/>
    </xf>
    <xf numFmtId="0" fontId="6" fillId="2" borderId="41" xfId="0" applyFont="1" applyFill="1" applyBorder="1" applyAlignment="1">
      <alignment vertical="center"/>
    </xf>
    <xf numFmtId="0" fontId="6" fillId="2" borderId="0" xfId="0" applyFont="1" applyFill="1" applyAlignment="1">
      <alignment horizontal="right" vertical="center"/>
    </xf>
    <xf numFmtId="0" fontId="6" fillId="2" borderId="42" xfId="0" applyFont="1" applyFill="1" applyBorder="1" applyAlignment="1">
      <alignment vertical="center"/>
    </xf>
    <xf numFmtId="0" fontId="6" fillId="2" borderId="37" xfId="0" applyFont="1" applyFill="1" applyBorder="1" applyAlignment="1" applyProtection="1">
      <alignment vertical="center"/>
    </xf>
    <xf numFmtId="0" fontId="6" fillId="2" borderId="24" xfId="0" applyFont="1" applyFill="1" applyBorder="1" applyAlignment="1" applyProtection="1">
      <alignment horizontal="center" vertical="center"/>
    </xf>
    <xf numFmtId="0" fontId="6" fillId="2" borderId="25" xfId="0" applyFont="1" applyFill="1" applyBorder="1" applyAlignment="1" applyProtection="1">
      <alignment horizontal="center" vertical="center"/>
    </xf>
    <xf numFmtId="180" fontId="6" fillId="2" borderId="25" xfId="0" applyNumberFormat="1" applyFont="1" applyFill="1" applyBorder="1" applyAlignment="1" applyProtection="1">
      <alignment vertical="center"/>
    </xf>
    <xf numFmtId="0" fontId="6" fillId="2" borderId="26" xfId="0" applyFont="1" applyFill="1" applyBorder="1" applyAlignment="1" applyProtection="1">
      <alignment vertical="center"/>
    </xf>
    <xf numFmtId="0" fontId="6" fillId="2" borderId="42" xfId="0" applyFont="1" applyFill="1" applyBorder="1" applyAlignment="1">
      <alignment vertical="center" shrinkToFit="1"/>
    </xf>
    <xf numFmtId="0" fontId="6" fillId="2" borderId="44" xfId="0" applyFont="1" applyFill="1" applyBorder="1" applyAlignment="1">
      <alignment vertical="center" shrinkToFit="1"/>
    </xf>
    <xf numFmtId="0" fontId="6" fillId="2" borderId="38" xfId="0" applyFont="1" applyFill="1" applyBorder="1" applyAlignment="1">
      <alignment horizontal="center" vertical="center"/>
    </xf>
    <xf numFmtId="0" fontId="6" fillId="2" borderId="38" xfId="0" applyFont="1" applyFill="1" applyBorder="1" applyAlignment="1" applyProtection="1">
      <alignment horizontal="center" vertical="center" wrapText="1"/>
    </xf>
    <xf numFmtId="0" fontId="6" fillId="2" borderId="0" xfId="0" applyFont="1" applyFill="1" applyAlignment="1" applyProtection="1">
      <alignment horizontal="center" vertical="center" wrapText="1"/>
    </xf>
    <xf numFmtId="0" fontId="6" fillId="2" borderId="24" xfId="0" applyFont="1" applyFill="1" applyBorder="1" applyAlignment="1">
      <alignment horizontal="center" vertical="center"/>
    </xf>
    <xf numFmtId="38" fontId="17" fillId="0" borderId="0" xfId="1" applyFont="1" applyAlignment="1">
      <alignment vertical="center"/>
    </xf>
    <xf numFmtId="0" fontId="6" fillId="0" borderId="0" xfId="0" applyFont="1" applyAlignment="1">
      <alignment horizontal="center" vertical="center"/>
    </xf>
    <xf numFmtId="0" fontId="6" fillId="2" borderId="33" xfId="0" applyFont="1" applyFill="1" applyBorder="1" applyAlignment="1">
      <alignment vertical="center"/>
    </xf>
    <xf numFmtId="0" fontId="6" fillId="2" borderId="38" xfId="0" applyFont="1" applyFill="1" applyBorder="1" applyAlignment="1">
      <alignment vertical="center"/>
    </xf>
    <xf numFmtId="0" fontId="6" fillId="2" borderId="30" xfId="0" applyFont="1" applyFill="1" applyBorder="1" applyAlignment="1">
      <alignment vertical="center"/>
    </xf>
    <xf numFmtId="0" fontId="6" fillId="3" borderId="0" xfId="0" applyFont="1" applyFill="1" applyAlignment="1">
      <alignment horizontal="center" vertical="center"/>
    </xf>
    <xf numFmtId="0" fontId="6" fillId="2" borderId="0" xfId="0" applyFont="1" applyFill="1" applyAlignment="1" applyProtection="1">
      <alignment horizontal="right" vertical="center"/>
    </xf>
    <xf numFmtId="0" fontId="6" fillId="3" borderId="0" xfId="0" applyFont="1" applyFill="1" applyBorder="1" applyAlignment="1">
      <alignment vertical="center"/>
    </xf>
    <xf numFmtId="0" fontId="6" fillId="2" borderId="41" xfId="0" applyFont="1" applyFill="1" applyBorder="1" applyAlignment="1">
      <alignment vertical="center"/>
    </xf>
    <xf numFmtId="0" fontId="6" fillId="2" borderId="0" xfId="0" applyFont="1" applyFill="1" applyAlignment="1">
      <alignment horizontal="center" vertical="center"/>
    </xf>
    <xf numFmtId="0" fontId="6" fillId="2" borderId="33" xfId="0" applyFont="1" applyFill="1" applyBorder="1" applyAlignment="1">
      <alignment vertical="center"/>
    </xf>
    <xf numFmtId="0" fontId="6" fillId="2" borderId="38" xfId="0" applyFont="1" applyFill="1" applyBorder="1" applyAlignment="1">
      <alignment vertical="center"/>
    </xf>
    <xf numFmtId="0" fontId="6" fillId="2" borderId="30" xfId="0" applyFont="1" applyFill="1" applyBorder="1" applyAlignment="1">
      <alignment vertical="center"/>
    </xf>
    <xf numFmtId="0" fontId="6" fillId="2" borderId="0" xfId="0" applyFont="1" applyFill="1" applyAlignment="1">
      <alignment horizontal="right" vertical="center"/>
    </xf>
    <xf numFmtId="0" fontId="6" fillId="3" borderId="0" xfId="0" applyFont="1" applyFill="1" applyAlignment="1">
      <alignment horizontal="center" vertical="center"/>
    </xf>
    <xf numFmtId="0" fontId="6" fillId="2" borderId="56" xfId="0" applyFont="1" applyFill="1" applyBorder="1" applyAlignment="1" applyProtection="1">
      <alignment vertical="center"/>
    </xf>
    <xf numFmtId="0" fontId="6" fillId="2" borderId="0" xfId="0" applyFont="1" applyFill="1" applyAlignment="1" applyProtection="1">
      <alignment horizontal="right" vertical="center"/>
    </xf>
    <xf numFmtId="0" fontId="6" fillId="0" borderId="0" xfId="0" applyFont="1" applyAlignment="1">
      <alignment horizontal="center" vertical="center"/>
    </xf>
    <xf numFmtId="0" fontId="6" fillId="2" borderId="41" xfId="0" applyFont="1" applyFill="1" applyBorder="1" applyAlignment="1">
      <alignment vertical="center"/>
    </xf>
    <xf numFmtId="0" fontId="6" fillId="2" borderId="34" xfId="0" applyFont="1" applyFill="1" applyBorder="1" applyAlignment="1">
      <alignment vertical="center"/>
    </xf>
    <xf numFmtId="0" fontId="6" fillId="3" borderId="8" xfId="0" applyFont="1" applyFill="1" applyBorder="1" applyAlignment="1" applyProtection="1">
      <alignment horizontal="center" vertical="center"/>
    </xf>
    <xf numFmtId="0" fontId="6" fillId="3" borderId="9" xfId="0" applyFont="1" applyFill="1" applyBorder="1" applyAlignment="1">
      <alignment horizontal="center" vertical="center"/>
    </xf>
    <xf numFmtId="0" fontId="6" fillId="3" borderId="0" xfId="0" quotePrefix="1" applyFont="1" applyFill="1" applyAlignment="1">
      <alignment vertical="center"/>
    </xf>
    <xf numFmtId="0" fontId="13" fillId="3" borderId="0" xfId="0" applyFont="1" applyFill="1" applyAlignment="1">
      <alignment vertical="center"/>
    </xf>
    <xf numFmtId="0" fontId="6" fillId="3" borderId="14" xfId="0" applyFont="1" applyFill="1" applyBorder="1" applyAlignment="1" applyProtection="1">
      <alignment horizontal="center" vertical="center"/>
    </xf>
    <xf numFmtId="0" fontId="6" fillId="3" borderId="17" xfId="0" applyFont="1" applyFill="1" applyBorder="1" applyAlignment="1" applyProtection="1">
      <alignment horizontal="center" vertical="center"/>
    </xf>
    <xf numFmtId="0" fontId="6" fillId="3" borderId="19" xfId="0" applyFont="1" applyFill="1" applyBorder="1" applyAlignment="1" applyProtection="1">
      <alignment horizontal="center" vertical="center"/>
    </xf>
    <xf numFmtId="0" fontId="6" fillId="3" borderId="22" xfId="0" applyFont="1" applyFill="1" applyBorder="1" applyAlignment="1" applyProtection="1">
      <alignment horizontal="center" vertical="center"/>
    </xf>
    <xf numFmtId="0" fontId="6" fillId="3" borderId="0" xfId="0" applyFont="1" applyFill="1" applyBorder="1" applyAlignment="1" applyProtection="1">
      <alignment horizontal="center" vertical="center"/>
    </xf>
    <xf numFmtId="0" fontId="6" fillId="3" borderId="11" xfId="0" applyFont="1" applyFill="1" applyBorder="1" applyAlignment="1" applyProtection="1">
      <alignment horizontal="center" vertical="center"/>
    </xf>
    <xf numFmtId="0" fontId="7" fillId="3" borderId="0" xfId="0" applyFont="1" applyFill="1" applyBorder="1" applyAlignment="1">
      <alignment vertical="center"/>
    </xf>
    <xf numFmtId="0" fontId="6" fillId="0" borderId="0" xfId="0" applyFont="1" applyAlignment="1" applyProtection="1">
      <alignment vertical="center"/>
    </xf>
    <xf numFmtId="0" fontId="6" fillId="2" borderId="0" xfId="0" applyFont="1" applyFill="1" applyAlignment="1" applyProtection="1">
      <alignment horizontal="center" vertical="center"/>
    </xf>
    <xf numFmtId="0" fontId="6" fillId="2" borderId="94" xfId="0" applyFont="1" applyFill="1" applyBorder="1" applyAlignment="1" applyProtection="1">
      <alignment vertical="center"/>
    </xf>
    <xf numFmtId="0" fontId="6" fillId="2" borderId="85" xfId="0" applyFont="1" applyFill="1" applyBorder="1" applyAlignment="1" applyProtection="1">
      <alignment vertical="center"/>
    </xf>
    <xf numFmtId="0" fontId="6" fillId="2" borderId="86" xfId="0" applyFont="1" applyFill="1" applyBorder="1" applyAlignment="1" applyProtection="1">
      <alignment vertical="center"/>
    </xf>
    <xf numFmtId="0" fontId="6" fillId="2" borderId="32" xfId="0" applyFont="1" applyFill="1" applyBorder="1" applyAlignment="1" applyProtection="1">
      <alignment vertical="center"/>
    </xf>
    <xf numFmtId="0" fontId="6" fillId="2" borderId="34" xfId="0" applyFont="1" applyFill="1" applyBorder="1" applyAlignment="1" applyProtection="1">
      <alignment vertical="center"/>
    </xf>
    <xf numFmtId="0" fontId="6" fillId="2" borderId="33" xfId="0" applyFont="1" applyFill="1" applyBorder="1" applyAlignment="1" applyProtection="1">
      <alignment vertical="center"/>
    </xf>
    <xf numFmtId="0" fontId="6" fillId="2" borderId="27" xfId="0" applyFont="1" applyFill="1" applyBorder="1" applyAlignment="1" applyProtection="1">
      <alignment vertical="center"/>
    </xf>
    <xf numFmtId="0" fontId="6" fillId="2" borderId="0" xfId="0" applyFont="1" applyFill="1" applyBorder="1" applyAlignment="1" applyProtection="1">
      <alignment vertical="center"/>
    </xf>
    <xf numFmtId="0" fontId="6" fillId="2" borderId="1" xfId="0" applyFont="1" applyFill="1" applyBorder="1" applyAlignment="1" applyProtection="1">
      <alignment vertical="center"/>
    </xf>
    <xf numFmtId="0" fontId="6" fillId="2" borderId="28" xfId="0" applyFont="1" applyFill="1" applyBorder="1" applyAlignment="1" applyProtection="1">
      <alignment vertical="center"/>
    </xf>
    <xf numFmtId="0" fontId="6" fillId="2" borderId="3" xfId="0" applyFont="1" applyFill="1" applyBorder="1" applyAlignment="1" applyProtection="1">
      <alignment vertical="center"/>
    </xf>
    <xf numFmtId="0" fontId="6" fillId="2" borderId="29" xfId="0" applyFont="1" applyFill="1" applyBorder="1" applyAlignment="1" applyProtection="1">
      <alignment vertical="center"/>
    </xf>
    <xf numFmtId="0" fontId="6" fillId="2" borderId="30" xfId="0" applyFont="1" applyFill="1" applyBorder="1" applyAlignment="1" applyProtection="1">
      <alignment vertical="center"/>
    </xf>
    <xf numFmtId="0" fontId="6" fillId="2" borderId="31" xfId="0" applyFont="1" applyFill="1" applyBorder="1" applyAlignment="1" applyProtection="1">
      <alignment vertical="center"/>
    </xf>
    <xf numFmtId="0" fontId="6" fillId="2" borderId="25" xfId="0" applyFont="1" applyFill="1" applyBorder="1" applyAlignment="1" applyProtection="1">
      <alignment vertical="center"/>
    </xf>
    <xf numFmtId="0" fontId="6" fillId="2" borderId="42" xfId="0" applyFont="1" applyFill="1" applyBorder="1" applyAlignment="1" applyProtection="1">
      <alignment vertical="center"/>
    </xf>
    <xf numFmtId="0" fontId="6" fillId="2" borderId="44" xfId="0" applyFont="1" applyFill="1" applyBorder="1" applyAlignment="1" applyProtection="1">
      <alignment vertical="center"/>
    </xf>
    <xf numFmtId="0" fontId="6" fillId="2" borderId="43" xfId="0" applyFont="1" applyFill="1" applyBorder="1" applyAlignment="1" applyProtection="1">
      <alignment horizontal="center" vertical="center"/>
    </xf>
    <xf numFmtId="0" fontId="6" fillId="2" borderId="43" xfId="0" applyFont="1" applyFill="1" applyBorder="1" applyAlignment="1" applyProtection="1">
      <alignment vertical="center"/>
    </xf>
    <xf numFmtId="0" fontId="6" fillId="2" borderId="40" xfId="0" applyFont="1" applyFill="1" applyBorder="1" applyAlignment="1" applyProtection="1">
      <alignment vertical="center"/>
    </xf>
    <xf numFmtId="0" fontId="6" fillId="2" borderId="41" xfId="0" applyFont="1" applyFill="1" applyBorder="1" applyAlignment="1" applyProtection="1">
      <alignment vertical="center"/>
    </xf>
    <xf numFmtId="0" fontId="6" fillId="2" borderId="85" xfId="0" applyFont="1" applyFill="1" applyBorder="1" applyAlignment="1" applyProtection="1">
      <alignment horizontal="center" vertical="center"/>
    </xf>
    <xf numFmtId="0" fontId="6" fillId="2" borderId="95" xfId="0" applyFont="1" applyFill="1" applyBorder="1" applyAlignment="1">
      <alignment vertical="center"/>
    </xf>
    <xf numFmtId="0" fontId="6" fillId="2" borderId="97" xfId="0" applyFont="1" applyFill="1" applyBorder="1" applyAlignment="1">
      <alignment vertical="center"/>
    </xf>
    <xf numFmtId="0" fontId="6" fillId="2" borderId="58" xfId="0" applyFont="1" applyFill="1" applyBorder="1" applyAlignment="1" applyProtection="1">
      <alignment horizontal="center" vertical="center"/>
    </xf>
    <xf numFmtId="0" fontId="6" fillId="0" borderId="0" xfId="0" applyFont="1" applyFill="1" applyBorder="1" applyAlignment="1">
      <alignment vertical="center"/>
    </xf>
    <xf numFmtId="181" fontId="6" fillId="0" borderId="0" xfId="0" applyNumberFormat="1" applyFont="1" applyAlignment="1" applyProtection="1">
      <alignment vertical="center"/>
    </xf>
    <xf numFmtId="0" fontId="3" fillId="2" borderId="0" xfId="0" applyFont="1" applyFill="1" applyAlignment="1" applyProtection="1">
      <alignment vertical="center"/>
    </xf>
    <xf numFmtId="0" fontId="3" fillId="2" borderId="87" xfId="0" applyFont="1" applyFill="1" applyBorder="1" applyAlignment="1" applyProtection="1">
      <alignment vertical="center"/>
    </xf>
    <xf numFmtId="0" fontId="3" fillId="0" borderId="0" xfId="0" applyFont="1" applyFill="1" applyBorder="1" applyAlignment="1" applyProtection="1">
      <alignment vertical="center"/>
    </xf>
    <xf numFmtId="0" fontId="3" fillId="0" borderId="0" xfId="0" applyFont="1" applyAlignment="1" applyProtection="1">
      <alignment vertical="center"/>
    </xf>
    <xf numFmtId="0" fontId="7" fillId="2" borderId="32" xfId="0" applyFont="1" applyFill="1" applyBorder="1" applyAlignment="1" applyProtection="1">
      <alignment horizontal="center" vertical="center"/>
    </xf>
    <xf numFmtId="0" fontId="7" fillId="2" borderId="48" xfId="0" applyFont="1" applyFill="1" applyBorder="1" applyAlignment="1" applyProtection="1">
      <alignment horizontal="center" vertical="center"/>
    </xf>
    <xf numFmtId="0" fontId="6" fillId="2" borderId="50" xfId="0" applyFont="1" applyFill="1" applyBorder="1" applyAlignment="1" applyProtection="1">
      <alignment vertical="center"/>
    </xf>
    <xf numFmtId="0" fontId="6" fillId="2" borderId="99" xfId="0" applyFont="1" applyFill="1" applyBorder="1" applyAlignment="1" applyProtection="1">
      <alignment horizontal="center" vertical="center"/>
    </xf>
    <xf numFmtId="0" fontId="6" fillId="2" borderId="64" xfId="0" applyFont="1" applyFill="1" applyBorder="1" applyAlignment="1" applyProtection="1">
      <alignment vertical="center"/>
    </xf>
    <xf numFmtId="0" fontId="6" fillId="2" borderId="48" xfId="0" applyFont="1" applyFill="1" applyBorder="1" applyAlignment="1" applyProtection="1">
      <alignment horizontal="center" vertical="center"/>
    </xf>
    <xf numFmtId="0" fontId="6" fillId="2" borderId="54" xfId="0" applyFont="1" applyFill="1" applyBorder="1" applyAlignment="1" applyProtection="1">
      <alignment horizontal="center" vertical="center"/>
    </xf>
    <xf numFmtId="0" fontId="7" fillId="2" borderId="0" xfId="0" applyFont="1" applyFill="1" applyAlignment="1" applyProtection="1">
      <alignment vertical="center"/>
    </xf>
    <xf numFmtId="0" fontId="6" fillId="0" borderId="0" xfId="0" applyFont="1" applyFill="1" applyAlignment="1" applyProtection="1">
      <alignment vertical="center"/>
    </xf>
    <xf numFmtId="0" fontId="6" fillId="2" borderId="87" xfId="0" applyFont="1" applyFill="1" applyBorder="1" applyAlignment="1" applyProtection="1">
      <alignment vertical="center"/>
    </xf>
    <xf numFmtId="0" fontId="6" fillId="2" borderId="38" xfId="0" applyFont="1" applyFill="1" applyBorder="1" applyAlignment="1" applyProtection="1">
      <alignment vertical="center"/>
    </xf>
    <xf numFmtId="0" fontId="6" fillId="2" borderId="41" xfId="0" applyFont="1" applyFill="1" applyBorder="1" applyAlignment="1" applyProtection="1">
      <alignment vertical="center"/>
    </xf>
    <xf numFmtId="0" fontId="6" fillId="2" borderId="43" xfId="0" applyFont="1" applyFill="1" applyBorder="1" applyAlignment="1" applyProtection="1">
      <alignment vertical="center"/>
    </xf>
    <xf numFmtId="0" fontId="6" fillId="2" borderId="25" xfId="0" applyFont="1" applyFill="1" applyBorder="1" applyAlignment="1" applyProtection="1">
      <alignment vertical="center"/>
    </xf>
    <xf numFmtId="0" fontId="6" fillId="0" borderId="0" xfId="0" applyFont="1" applyAlignment="1">
      <alignment vertical="center"/>
    </xf>
    <xf numFmtId="0" fontId="6" fillId="2" borderId="0" xfId="0" applyFont="1" applyFill="1" applyAlignment="1" applyProtection="1">
      <alignment horizontal="right" vertical="center"/>
    </xf>
    <xf numFmtId="0" fontId="6" fillId="2" borderId="33" xfId="0" applyFont="1" applyFill="1" applyBorder="1" applyAlignment="1">
      <alignment vertical="center"/>
    </xf>
    <xf numFmtId="0" fontId="6" fillId="2" borderId="34" xfId="0" applyFont="1" applyFill="1" applyBorder="1" applyAlignment="1">
      <alignment vertical="center"/>
    </xf>
    <xf numFmtId="0" fontId="6" fillId="2" borderId="33" xfId="0" applyFont="1" applyFill="1" applyBorder="1" applyAlignment="1" applyProtection="1">
      <alignment vertical="center"/>
    </xf>
    <xf numFmtId="0" fontId="6" fillId="2" borderId="38" xfId="0" applyFont="1" applyFill="1" applyBorder="1" applyAlignment="1" applyProtection="1">
      <alignment vertical="center"/>
    </xf>
    <xf numFmtId="0" fontId="6" fillId="0" borderId="0" xfId="0" applyFont="1" applyAlignment="1">
      <alignment vertical="center"/>
    </xf>
    <xf numFmtId="0" fontId="6" fillId="2" borderId="0" xfId="0" applyFont="1" applyFill="1" applyAlignment="1" applyProtection="1">
      <alignment horizontal="right" vertical="center"/>
    </xf>
    <xf numFmtId="0" fontId="6" fillId="2" borderId="0" xfId="0" applyFont="1" applyFill="1" applyAlignment="1">
      <alignment horizontal="distributed" vertical="center"/>
    </xf>
    <xf numFmtId="0" fontId="24" fillId="0" borderId="0" xfId="0" applyFont="1" applyAlignment="1">
      <alignment vertical="center"/>
    </xf>
    <xf numFmtId="0" fontId="24" fillId="4" borderId="84" xfId="0" applyFont="1" applyFill="1" applyBorder="1" applyAlignment="1">
      <alignment vertical="center"/>
    </xf>
    <xf numFmtId="0" fontId="24" fillId="4" borderId="30" xfId="0" applyFont="1" applyFill="1" applyBorder="1" applyAlignment="1">
      <alignment vertical="center"/>
    </xf>
    <xf numFmtId="0" fontId="24" fillId="4" borderId="31" xfId="0" applyFont="1" applyFill="1" applyBorder="1" applyAlignment="1">
      <alignment horizontal="center" vertical="center" shrinkToFit="1"/>
    </xf>
    <xf numFmtId="0" fontId="24" fillId="5" borderId="103" xfId="0" applyFont="1" applyFill="1" applyBorder="1" applyAlignment="1">
      <alignment vertical="center"/>
    </xf>
    <xf numFmtId="0" fontId="24" fillId="5" borderId="30" xfId="0" applyFont="1" applyFill="1" applyBorder="1" applyAlignment="1">
      <alignment horizontal="center" vertical="center"/>
    </xf>
    <xf numFmtId="0" fontId="24" fillId="5" borderId="31" xfId="0" applyFont="1" applyFill="1" applyBorder="1" applyAlignment="1">
      <alignment horizontal="center" vertical="center" shrinkToFit="1"/>
    </xf>
    <xf numFmtId="0" fontId="24" fillId="2" borderId="103" xfId="0" applyFont="1" applyFill="1" applyBorder="1" applyAlignment="1">
      <alignment vertical="center"/>
    </xf>
    <xf numFmtId="0" fontId="24" fillId="2" borderId="30" xfId="0" applyFont="1" applyFill="1" applyBorder="1" applyAlignment="1">
      <alignment vertical="center"/>
    </xf>
    <xf numFmtId="0" fontId="24" fillId="2" borderId="31" xfId="0" applyFont="1" applyFill="1" applyBorder="1" applyAlignment="1">
      <alignment horizontal="center" vertical="center" shrinkToFit="1"/>
    </xf>
    <xf numFmtId="0" fontId="24" fillId="6" borderId="103" xfId="0" applyFont="1" applyFill="1" applyBorder="1" applyAlignment="1">
      <alignment vertical="center"/>
    </xf>
    <xf numFmtId="0" fontId="24" fillId="6" borderId="30" xfId="0" applyFont="1" applyFill="1" applyBorder="1" applyAlignment="1">
      <alignment vertical="center"/>
    </xf>
    <xf numFmtId="0" fontId="24" fillId="6" borderId="31" xfId="0" applyFont="1" applyFill="1" applyBorder="1" applyAlignment="1">
      <alignment horizontal="center" vertical="center" shrinkToFit="1"/>
    </xf>
    <xf numFmtId="0" fontId="24" fillId="4" borderId="17" xfId="0" applyFont="1" applyFill="1" applyBorder="1" applyAlignment="1">
      <alignment vertical="center"/>
    </xf>
    <xf numFmtId="0" fontId="24" fillId="4" borderId="104" xfId="0" applyFont="1" applyFill="1" applyBorder="1" applyAlignment="1">
      <alignment horizontal="center" vertical="center"/>
    </xf>
    <xf numFmtId="0" fontId="24" fillId="5" borderId="106" xfId="0" applyFont="1" applyFill="1" applyBorder="1" applyAlignment="1">
      <alignment vertical="center"/>
    </xf>
    <xf numFmtId="0" fontId="24" fillId="5" borderId="33" xfId="0" applyFont="1" applyFill="1" applyBorder="1" applyAlignment="1">
      <alignment vertical="center"/>
    </xf>
    <xf numFmtId="0" fontId="24" fillId="5" borderId="34" xfId="0" applyFont="1" applyFill="1" applyBorder="1" applyAlignment="1">
      <alignment horizontal="center" vertical="center" shrinkToFit="1"/>
    </xf>
    <xf numFmtId="0" fontId="24" fillId="2" borderId="106" xfId="0" applyFont="1" applyFill="1" applyBorder="1" applyAlignment="1">
      <alignment vertical="center"/>
    </xf>
    <xf numFmtId="0" fontId="24" fillId="2" borderId="33" xfId="0" applyFont="1" applyFill="1" applyBorder="1" applyAlignment="1">
      <alignment vertical="center"/>
    </xf>
    <xf numFmtId="0" fontId="24" fillId="2" borderId="34" xfId="0" applyFont="1" applyFill="1" applyBorder="1" applyAlignment="1">
      <alignment horizontal="center" vertical="center" shrinkToFit="1"/>
    </xf>
    <xf numFmtId="0" fontId="24" fillId="6" borderId="106" xfId="0" applyFont="1" applyFill="1" applyBorder="1" applyAlignment="1">
      <alignment vertical="center"/>
    </xf>
    <xf numFmtId="0" fontId="24" fillId="6" borderId="33" xfId="0" applyFont="1" applyFill="1" applyBorder="1" applyAlignment="1">
      <alignment vertical="center"/>
    </xf>
    <xf numFmtId="0" fontId="24" fillId="6" borderId="34" xfId="0" applyFont="1" applyFill="1" applyBorder="1" applyAlignment="1">
      <alignment horizontal="center" vertical="center" shrinkToFit="1"/>
    </xf>
    <xf numFmtId="0" fontId="24" fillId="4" borderId="107" xfId="0" applyFont="1" applyFill="1" applyBorder="1" applyAlignment="1">
      <alignment horizontal="center" vertical="center"/>
    </xf>
    <xf numFmtId="0" fontId="24" fillId="5" borderId="17" xfId="0" applyFont="1" applyFill="1" applyBorder="1" applyAlignment="1">
      <alignment vertical="center"/>
    </xf>
    <xf numFmtId="0" fontId="24" fillId="5" borderId="104" xfId="0" applyFont="1" applyFill="1" applyBorder="1" applyAlignment="1">
      <alignment horizontal="center" vertical="center"/>
    </xf>
    <xf numFmtId="0" fontId="24" fillId="0" borderId="105" xfId="0" applyFont="1" applyFill="1" applyBorder="1" applyAlignment="1">
      <alignment horizontal="center" vertical="center" shrinkToFit="1"/>
    </xf>
    <xf numFmtId="0" fontId="24" fillId="2" borderId="17" xfId="0" applyFont="1" applyFill="1" applyBorder="1" applyAlignment="1">
      <alignment vertical="center"/>
    </xf>
    <xf numFmtId="0" fontId="24" fillId="2" borderId="104" xfId="0" applyFont="1" applyFill="1" applyBorder="1" applyAlignment="1">
      <alignment horizontal="center" vertical="center"/>
    </xf>
    <xf numFmtId="0" fontId="24" fillId="6" borderId="17" xfId="0" applyFont="1" applyFill="1" applyBorder="1" applyAlignment="1">
      <alignment vertical="center"/>
    </xf>
    <xf numFmtId="0" fontId="24" fillId="6" borderId="104" xfId="0" applyFont="1" applyFill="1" applyBorder="1" applyAlignment="1">
      <alignment horizontal="center" vertical="center"/>
    </xf>
    <xf numFmtId="0" fontId="24" fillId="4" borderId="22" xfId="0" applyFont="1" applyFill="1" applyBorder="1" applyAlignment="1">
      <alignment vertical="center"/>
    </xf>
    <xf numFmtId="0" fontId="24" fillId="4" borderId="109" xfId="0" applyFont="1" applyFill="1" applyBorder="1" applyAlignment="1">
      <alignment horizontal="center" vertical="center"/>
    </xf>
    <xf numFmtId="0" fontId="24" fillId="5" borderId="107" xfId="0" applyFont="1" applyFill="1" applyBorder="1" applyAlignment="1">
      <alignment horizontal="center" vertical="center"/>
    </xf>
    <xf numFmtId="0" fontId="24" fillId="0" borderId="108" xfId="0" applyFont="1" applyFill="1" applyBorder="1" applyAlignment="1">
      <alignment horizontal="center" vertical="center" shrinkToFit="1"/>
    </xf>
    <xf numFmtId="0" fontId="24" fillId="2" borderId="107" xfId="0" applyFont="1" applyFill="1" applyBorder="1" applyAlignment="1">
      <alignment horizontal="center" vertical="center"/>
    </xf>
    <xf numFmtId="0" fontId="24" fillId="6" borderId="107" xfId="0" applyFont="1" applyFill="1" applyBorder="1" applyAlignment="1">
      <alignment horizontal="center" vertical="center"/>
    </xf>
    <xf numFmtId="0" fontId="24" fillId="0" borderId="0" xfId="0" applyFont="1" applyBorder="1" applyAlignment="1">
      <alignment vertical="center"/>
    </xf>
    <xf numFmtId="0" fontId="24" fillId="0" borderId="85" xfId="0" applyFont="1" applyFill="1" applyBorder="1" applyAlignment="1">
      <alignment vertical="center"/>
    </xf>
    <xf numFmtId="0" fontId="24" fillId="5" borderId="19" xfId="0" applyFont="1" applyFill="1" applyBorder="1" applyAlignment="1">
      <alignment vertical="center"/>
    </xf>
    <xf numFmtId="0" fontId="24" fillId="5" borderId="111" xfId="0" applyFont="1" applyFill="1" applyBorder="1" applyAlignment="1">
      <alignment horizontal="center" vertical="center"/>
    </xf>
    <xf numFmtId="0" fontId="24" fillId="6" borderId="19" xfId="0" applyFont="1" applyFill="1" applyBorder="1" applyAlignment="1">
      <alignment vertical="center"/>
    </xf>
    <xf numFmtId="0" fontId="24" fillId="6" borderId="111" xfId="0" applyFont="1" applyFill="1" applyBorder="1" applyAlignment="1">
      <alignment horizontal="center" vertical="center"/>
    </xf>
    <xf numFmtId="0" fontId="24" fillId="0" borderId="112" xfId="0" applyFont="1" applyFill="1" applyBorder="1" applyAlignment="1">
      <alignment horizontal="center" vertical="center" shrinkToFit="1"/>
    </xf>
    <xf numFmtId="0" fontId="24" fillId="2" borderId="19" xfId="0" applyFont="1" applyFill="1" applyBorder="1" applyAlignment="1">
      <alignment vertical="center"/>
    </xf>
    <xf numFmtId="0" fontId="24" fillId="2" borderId="111" xfId="0" applyFont="1" applyFill="1" applyBorder="1" applyAlignment="1">
      <alignment horizontal="center" vertical="center"/>
    </xf>
    <xf numFmtId="0" fontId="24" fillId="2" borderId="22" xfId="0" applyFont="1" applyFill="1" applyBorder="1" applyAlignment="1">
      <alignment vertical="center"/>
    </xf>
    <xf numFmtId="0" fontId="24" fillId="2" borderId="12" xfId="0" applyFont="1" applyFill="1" applyBorder="1" applyAlignment="1">
      <alignment horizontal="center" vertical="center"/>
    </xf>
    <xf numFmtId="0" fontId="24" fillId="7" borderId="84" xfId="0" applyFont="1" applyFill="1" applyBorder="1" applyAlignment="1">
      <alignment vertical="center"/>
    </xf>
    <xf numFmtId="0" fontId="24" fillId="7" borderId="30" xfId="0" applyFont="1" applyFill="1" applyBorder="1" applyAlignment="1">
      <alignment vertical="center"/>
    </xf>
    <xf numFmtId="0" fontId="24" fillId="7" borderId="31" xfId="0" applyFont="1" applyFill="1" applyBorder="1" applyAlignment="1">
      <alignment horizontal="center" vertical="center" shrinkToFit="1"/>
    </xf>
    <xf numFmtId="0" fontId="24" fillId="7" borderId="17" xfId="0" applyFont="1" applyFill="1" applyBorder="1" applyAlignment="1">
      <alignment vertical="center"/>
    </xf>
    <xf numFmtId="0" fontId="24" fillId="7" borderId="104" xfId="0" applyFont="1" applyFill="1" applyBorder="1" applyAlignment="1">
      <alignment horizontal="center" vertical="center"/>
    </xf>
    <xf numFmtId="0" fontId="24" fillId="7" borderId="107" xfId="0" applyFont="1" applyFill="1" applyBorder="1" applyAlignment="1">
      <alignment horizontal="center" vertical="center"/>
    </xf>
    <xf numFmtId="0" fontId="24" fillId="5" borderId="9" xfId="0" applyFont="1" applyFill="1" applyBorder="1" applyAlignment="1">
      <alignment horizontal="center" vertical="center"/>
    </xf>
    <xf numFmtId="0" fontId="24" fillId="6" borderId="104" xfId="0" applyFont="1" applyFill="1" applyBorder="1" applyAlignment="1">
      <alignment vertical="center"/>
    </xf>
    <xf numFmtId="0" fontId="24" fillId="7" borderId="22" xfId="0" applyFont="1" applyFill="1" applyBorder="1" applyAlignment="1">
      <alignment vertical="center"/>
    </xf>
    <xf numFmtId="0" fontId="24" fillId="7" borderId="109" xfId="0" applyFont="1" applyFill="1" applyBorder="1" applyAlignment="1">
      <alignment horizontal="center" vertical="center"/>
    </xf>
    <xf numFmtId="0" fontId="24" fillId="0" borderId="110" xfId="0" applyFont="1" applyFill="1" applyBorder="1" applyAlignment="1">
      <alignment horizontal="center" vertical="center" shrinkToFit="1"/>
    </xf>
    <xf numFmtId="0" fontId="24" fillId="6" borderId="107" xfId="0" applyFont="1" applyFill="1" applyBorder="1" applyAlignment="1">
      <alignment vertical="center"/>
    </xf>
    <xf numFmtId="0" fontId="24" fillId="0" borderId="10" xfId="0" applyFont="1" applyFill="1" applyBorder="1" applyAlignment="1">
      <alignment horizontal="center" vertical="center" shrinkToFit="1"/>
    </xf>
    <xf numFmtId="0" fontId="24" fillId="5" borderId="22" xfId="0" applyFont="1" applyFill="1" applyBorder="1" applyAlignment="1">
      <alignment vertical="center"/>
    </xf>
    <xf numFmtId="0" fontId="24" fillId="5" borderId="12" xfId="0" applyFont="1" applyFill="1" applyBorder="1" applyAlignment="1">
      <alignment horizontal="center" vertical="center"/>
    </xf>
    <xf numFmtId="0" fontId="24" fillId="6" borderId="111" xfId="0" applyFont="1" applyFill="1" applyBorder="1" applyAlignment="1">
      <alignment vertical="center"/>
    </xf>
    <xf numFmtId="0" fontId="24" fillId="6" borderId="22" xfId="0" applyFont="1" applyFill="1" applyBorder="1" applyAlignment="1">
      <alignment vertical="center"/>
    </xf>
    <xf numFmtId="0" fontId="24" fillId="6" borderId="109" xfId="0" applyFont="1" applyFill="1" applyBorder="1" applyAlignment="1">
      <alignment vertical="center"/>
    </xf>
    <xf numFmtId="178" fontId="6" fillId="2" borderId="0" xfId="0" applyNumberFormat="1" applyFont="1" applyFill="1" applyAlignment="1" applyProtection="1">
      <alignment vertical="center"/>
    </xf>
    <xf numFmtId="178" fontId="3" fillId="2" borderId="0" xfId="0" applyNumberFormat="1" applyFont="1" applyFill="1" applyBorder="1" applyAlignment="1" applyProtection="1">
      <alignment horizontal="right" vertical="center"/>
    </xf>
    <xf numFmtId="178" fontId="8" fillId="3" borderId="0" xfId="0" applyNumberFormat="1" applyFont="1" applyFill="1" applyBorder="1" applyAlignment="1" applyProtection="1">
      <alignment horizontal="center" vertical="center" shrinkToFit="1"/>
      <protection locked="0"/>
    </xf>
    <xf numFmtId="178" fontId="3" fillId="2" borderId="0" xfId="0" applyNumberFormat="1" applyFont="1" applyFill="1" applyBorder="1" applyAlignment="1" applyProtection="1">
      <alignment horizontal="center" vertical="center"/>
    </xf>
    <xf numFmtId="178" fontId="8" fillId="3" borderId="96" xfId="0" applyNumberFormat="1" applyFont="1" applyFill="1" applyBorder="1" applyAlignment="1" applyProtection="1">
      <alignment horizontal="center" vertical="center" shrinkToFit="1"/>
      <protection locked="0"/>
    </xf>
    <xf numFmtId="176" fontId="3" fillId="2" borderId="96" xfId="0" applyNumberFormat="1" applyFont="1" applyFill="1" applyBorder="1" applyAlignment="1" applyProtection="1">
      <alignment horizontal="center" vertical="center" shrinkToFit="1"/>
    </xf>
    <xf numFmtId="176" fontId="3" fillId="2" borderId="114" xfId="0" applyNumberFormat="1" applyFont="1" applyFill="1" applyBorder="1" applyAlignment="1" applyProtection="1">
      <alignment horizontal="center" vertical="center" shrinkToFit="1"/>
    </xf>
    <xf numFmtId="176" fontId="3" fillId="2" borderId="97" xfId="0" applyNumberFormat="1" applyFont="1" applyFill="1" applyBorder="1" applyAlignment="1" applyProtection="1">
      <alignment horizontal="center" vertical="center" shrinkToFit="1"/>
    </xf>
    <xf numFmtId="0" fontId="25" fillId="2" borderId="0" xfId="0" applyFont="1" applyFill="1" applyAlignment="1">
      <alignment vertical="center"/>
    </xf>
    <xf numFmtId="178" fontId="8" fillId="3" borderId="30" xfId="0" applyNumberFormat="1" applyFont="1" applyFill="1" applyBorder="1" applyAlignment="1" applyProtection="1">
      <alignment horizontal="center" vertical="center" shrinkToFit="1"/>
      <protection locked="0"/>
    </xf>
    <xf numFmtId="176" fontId="3" fillId="2" borderId="30" xfId="0" applyNumberFormat="1" applyFont="1" applyFill="1" applyBorder="1" applyAlignment="1" applyProtection="1">
      <alignment horizontal="center" vertical="center"/>
    </xf>
    <xf numFmtId="176" fontId="3" fillId="2" borderId="31" xfId="0" applyNumberFormat="1" applyFont="1" applyFill="1" applyBorder="1" applyAlignment="1" applyProtection="1">
      <alignment horizontal="center" vertical="center"/>
    </xf>
    <xf numFmtId="0" fontId="26" fillId="0" borderId="0" xfId="0" applyFont="1" applyAlignment="1" applyProtection="1">
      <alignment vertical="center"/>
    </xf>
    <xf numFmtId="0" fontId="26" fillId="0" borderId="0" xfId="0" applyFont="1" applyAlignment="1">
      <alignment vertical="center"/>
    </xf>
    <xf numFmtId="178" fontId="8" fillId="0" borderId="96" xfId="0" applyNumberFormat="1" applyFont="1" applyBorder="1" applyAlignment="1" applyProtection="1">
      <alignment horizontal="center" vertical="center" shrinkToFit="1"/>
      <protection locked="0"/>
    </xf>
    <xf numFmtId="0" fontId="3" fillId="2" borderId="96" xfId="0" applyNumberFormat="1" applyFont="1" applyFill="1" applyBorder="1" applyAlignment="1" applyProtection="1">
      <alignment horizontal="center" vertical="center" shrinkToFit="1"/>
    </xf>
    <xf numFmtId="0" fontId="3" fillId="2" borderId="114" xfId="0" applyNumberFormat="1" applyFont="1" applyFill="1" applyBorder="1" applyAlignment="1" applyProtection="1">
      <alignment horizontal="center" vertical="center" shrinkToFit="1"/>
    </xf>
    <xf numFmtId="0" fontId="6" fillId="2" borderId="38" xfId="0" applyNumberFormat="1" applyFont="1" applyFill="1" applyBorder="1" applyAlignment="1" applyProtection="1">
      <alignment horizontal="center" vertical="center"/>
    </xf>
    <xf numFmtId="0" fontId="3" fillId="2" borderId="38" xfId="0" applyNumberFormat="1" applyFont="1" applyFill="1" applyBorder="1" applyAlignment="1" applyProtection="1">
      <alignment horizontal="right" vertical="center"/>
    </xf>
    <xf numFmtId="0" fontId="3" fillId="2" borderId="38" xfId="0" applyNumberFormat="1" applyFont="1" applyFill="1" applyBorder="1" applyAlignment="1" applyProtection="1">
      <alignment horizontal="center" vertical="center"/>
    </xf>
    <xf numFmtId="0" fontId="6" fillId="2" borderId="85" xfId="0" applyFont="1" applyFill="1" applyBorder="1" applyAlignment="1" applyProtection="1">
      <alignment vertical="center"/>
      <protection locked="0"/>
    </xf>
    <xf numFmtId="0" fontId="6" fillId="2" borderId="0" xfId="0" applyFont="1" applyFill="1" applyBorder="1" applyAlignment="1" applyProtection="1">
      <alignment horizontal="center" vertical="center"/>
      <protection locked="0"/>
    </xf>
    <xf numFmtId="0" fontId="6" fillId="2" borderId="30" xfId="0" applyFont="1" applyFill="1" applyBorder="1" applyAlignment="1" applyProtection="1">
      <alignment vertical="center"/>
      <protection locked="0"/>
    </xf>
    <xf numFmtId="0" fontId="6" fillId="2" borderId="38" xfId="0" applyFont="1" applyFill="1" applyBorder="1" applyAlignment="1" applyProtection="1">
      <alignment vertical="center"/>
      <protection locked="0"/>
    </xf>
    <xf numFmtId="178" fontId="8" fillId="2" borderId="38" xfId="0" applyNumberFormat="1" applyFont="1" applyFill="1" applyBorder="1" applyAlignment="1" applyProtection="1">
      <alignment horizontal="center" vertical="center" shrinkToFit="1"/>
    </xf>
    <xf numFmtId="0" fontId="24" fillId="2" borderId="9" xfId="0" applyFont="1" applyFill="1" applyBorder="1" applyAlignment="1">
      <alignment horizontal="center" vertical="center"/>
    </xf>
    <xf numFmtId="176" fontId="3" fillId="2" borderId="0" xfId="0" applyNumberFormat="1" applyFont="1" applyFill="1" applyBorder="1" applyAlignment="1" applyProtection="1">
      <alignment horizontal="center" vertical="center"/>
    </xf>
    <xf numFmtId="176" fontId="3" fillId="2" borderId="0" xfId="0" applyNumberFormat="1" applyFont="1" applyFill="1" applyBorder="1" applyAlignment="1" applyProtection="1">
      <alignment horizontal="right" vertical="center"/>
    </xf>
    <xf numFmtId="178" fontId="3" fillId="0" borderId="0" xfId="0" applyNumberFormat="1" applyFont="1" applyFill="1" applyBorder="1" applyAlignment="1" applyProtection="1">
      <alignment horizontal="center" vertical="center" shrinkToFit="1"/>
      <protection locked="0"/>
    </xf>
    <xf numFmtId="0" fontId="6" fillId="0" borderId="0" xfId="0" applyFont="1" applyAlignment="1">
      <alignment vertical="center"/>
    </xf>
    <xf numFmtId="0" fontId="28" fillId="0" borderId="0" xfId="0" applyFont="1" applyAlignment="1">
      <alignment vertical="center"/>
    </xf>
    <xf numFmtId="186" fontId="24" fillId="4" borderId="105" xfId="0" applyNumberFormat="1" applyFont="1" applyFill="1" applyBorder="1" applyAlignment="1" applyProtection="1">
      <alignment horizontal="center" vertical="center" shrinkToFit="1"/>
      <protection locked="0"/>
    </xf>
    <xf numFmtId="0" fontId="24" fillId="4" borderId="108" xfId="0" applyFont="1" applyFill="1" applyBorder="1" applyAlignment="1" applyProtection="1">
      <alignment horizontal="center" vertical="center" shrinkToFit="1"/>
      <protection locked="0"/>
    </xf>
    <xf numFmtId="0" fontId="24" fillId="4" borderId="110" xfId="0" applyFont="1" applyFill="1" applyBorder="1" applyAlignment="1" applyProtection="1">
      <alignment horizontal="center" vertical="center" shrinkToFit="1"/>
      <protection locked="0"/>
    </xf>
    <xf numFmtId="0" fontId="24" fillId="5" borderId="112" xfId="0" applyFont="1" applyFill="1" applyBorder="1" applyAlignment="1" applyProtection="1">
      <alignment horizontal="center" vertical="center" shrinkToFit="1"/>
      <protection locked="0"/>
    </xf>
    <xf numFmtId="0" fontId="24" fillId="5" borderId="10" xfId="0" applyFont="1" applyFill="1" applyBorder="1" applyAlignment="1" applyProtection="1">
      <alignment horizontal="center" vertical="center" shrinkToFit="1"/>
      <protection locked="0"/>
    </xf>
    <xf numFmtId="0" fontId="24" fillId="5" borderId="13" xfId="0" applyFont="1" applyFill="1" applyBorder="1" applyAlignment="1" applyProtection="1">
      <alignment horizontal="center" vertical="center" shrinkToFit="1"/>
      <protection locked="0"/>
    </xf>
    <xf numFmtId="186" fontId="24" fillId="2" borderId="105" xfId="0" applyNumberFormat="1" applyFont="1" applyFill="1" applyBorder="1" applyAlignment="1" applyProtection="1">
      <alignment horizontal="center" vertical="center" shrinkToFit="1"/>
      <protection locked="0"/>
    </xf>
    <xf numFmtId="0" fontId="24" fillId="2" borderId="108" xfId="0" applyFont="1" applyFill="1" applyBorder="1" applyAlignment="1" applyProtection="1">
      <alignment horizontal="center" vertical="center" shrinkToFit="1"/>
      <protection locked="0"/>
    </xf>
    <xf numFmtId="0" fontId="24" fillId="2" borderId="112" xfId="0" applyFont="1" applyFill="1" applyBorder="1" applyAlignment="1" applyProtection="1">
      <alignment horizontal="center" vertical="center" shrinkToFit="1"/>
      <protection locked="0"/>
    </xf>
    <xf numFmtId="0" fontId="24" fillId="2" borderId="10" xfId="0" applyFont="1" applyFill="1" applyBorder="1" applyAlignment="1" applyProtection="1">
      <alignment horizontal="center" vertical="center" shrinkToFit="1"/>
      <protection locked="0"/>
    </xf>
    <xf numFmtId="0" fontId="24" fillId="2" borderId="13" xfId="0" applyFont="1" applyFill="1" applyBorder="1" applyAlignment="1" applyProtection="1">
      <alignment horizontal="center" vertical="center" shrinkToFit="1"/>
      <protection locked="0"/>
    </xf>
    <xf numFmtId="186" fontId="24" fillId="7" borderId="105" xfId="0" applyNumberFormat="1" applyFont="1" applyFill="1" applyBorder="1" applyAlignment="1" applyProtection="1">
      <alignment horizontal="center" vertical="center" shrinkToFit="1"/>
      <protection locked="0"/>
    </xf>
    <xf numFmtId="0" fontId="24" fillId="7" borderId="108" xfId="0" applyFont="1" applyFill="1" applyBorder="1" applyAlignment="1" applyProtection="1">
      <alignment horizontal="center" vertical="center" shrinkToFit="1"/>
      <protection locked="0"/>
    </xf>
    <xf numFmtId="186" fontId="24" fillId="6" borderId="105" xfId="0" applyNumberFormat="1" applyFont="1" applyFill="1" applyBorder="1" applyAlignment="1" applyProtection="1">
      <alignment horizontal="center" vertical="center" shrinkToFit="1"/>
      <protection locked="0"/>
    </xf>
    <xf numFmtId="0" fontId="24" fillId="6" borderId="108" xfId="0" applyFont="1" applyFill="1" applyBorder="1" applyAlignment="1" applyProtection="1">
      <alignment horizontal="center" vertical="center" shrinkToFit="1"/>
      <protection locked="0"/>
    </xf>
    <xf numFmtId="0" fontId="6" fillId="3" borderId="15" xfId="0" quotePrefix="1" applyFont="1" applyFill="1" applyBorder="1" applyAlignment="1">
      <alignment horizontal="center" vertical="center"/>
    </xf>
    <xf numFmtId="0" fontId="6" fillId="3" borderId="15" xfId="0" applyFont="1" applyFill="1" applyBorder="1" applyAlignment="1">
      <alignment horizontal="center" vertical="center"/>
    </xf>
    <xf numFmtId="0" fontId="6" fillId="3" borderId="15" xfId="0" applyFont="1" applyFill="1" applyBorder="1" applyAlignment="1">
      <alignment vertical="center"/>
    </xf>
    <xf numFmtId="0" fontId="19" fillId="3" borderId="15" xfId="0" applyFont="1" applyFill="1" applyBorder="1" applyAlignment="1">
      <alignment vertical="center"/>
    </xf>
    <xf numFmtId="0" fontId="7" fillId="3" borderId="32" xfId="0" applyFont="1" applyFill="1" applyBorder="1" applyAlignment="1">
      <alignment horizontal="center" vertical="center"/>
    </xf>
    <xf numFmtId="0" fontId="7" fillId="3" borderId="33" xfId="0" applyFont="1" applyFill="1" applyBorder="1" applyAlignment="1">
      <alignment horizontal="center" vertical="center"/>
    </xf>
    <xf numFmtId="0" fontId="7" fillId="3" borderId="37" xfId="0" applyFont="1" applyFill="1" applyBorder="1" applyAlignment="1">
      <alignment horizontal="center" vertical="center"/>
    </xf>
    <xf numFmtId="0" fontId="7" fillId="3" borderId="40" xfId="0" applyFont="1" applyFill="1" applyBorder="1" applyAlignment="1">
      <alignment horizontal="center" vertical="center"/>
    </xf>
    <xf numFmtId="0" fontId="7" fillId="3" borderId="38" xfId="0" applyFont="1" applyFill="1" applyBorder="1" applyAlignment="1">
      <alignment horizontal="center" vertical="center"/>
    </xf>
    <xf numFmtId="0" fontId="7" fillId="3" borderId="59" xfId="0" applyFont="1" applyFill="1" applyBorder="1" applyAlignment="1">
      <alignment horizontal="center" vertical="center"/>
    </xf>
    <xf numFmtId="0" fontId="7" fillId="3" borderId="34" xfId="0" applyFont="1" applyFill="1" applyBorder="1" applyAlignment="1">
      <alignment horizontal="center" vertical="center"/>
    </xf>
    <xf numFmtId="0" fontId="7" fillId="3" borderId="41" xfId="0" applyFont="1" applyFill="1" applyBorder="1" applyAlignment="1">
      <alignment horizontal="center" vertical="center"/>
    </xf>
    <xf numFmtId="0" fontId="6" fillId="3" borderId="18" xfId="0" applyFont="1" applyFill="1" applyBorder="1" applyAlignment="1">
      <alignment horizontal="center" vertical="center"/>
    </xf>
    <xf numFmtId="0" fontId="6" fillId="3" borderId="18" xfId="0" applyFont="1" applyFill="1" applyBorder="1" applyAlignment="1">
      <alignment vertical="center"/>
    </xf>
    <xf numFmtId="0" fontId="23" fillId="3" borderId="18" xfId="5" applyFont="1" applyFill="1" applyBorder="1" applyAlignment="1" applyProtection="1">
      <alignment vertical="center"/>
      <protection locked="0"/>
    </xf>
    <xf numFmtId="0" fontId="6" fillId="3" borderId="23" xfId="0" applyFont="1" applyFill="1" applyBorder="1" applyAlignment="1">
      <alignment horizontal="center" vertical="center"/>
    </xf>
    <xf numFmtId="0" fontId="6" fillId="3" borderId="23" xfId="0" applyFont="1" applyFill="1" applyBorder="1" applyAlignment="1">
      <alignment vertical="center"/>
    </xf>
    <xf numFmtId="0" fontId="6" fillId="3" borderId="20" xfId="0" applyFont="1" applyFill="1" applyBorder="1" applyAlignment="1">
      <alignment vertical="center"/>
    </xf>
    <xf numFmtId="0" fontId="6" fillId="3" borderId="24" xfId="0" applyFont="1" applyFill="1" applyBorder="1" applyAlignment="1">
      <alignment horizontal="center" vertical="center"/>
    </xf>
    <xf numFmtId="0" fontId="6" fillId="3" borderId="25" xfId="0" applyFont="1" applyFill="1" applyBorder="1" applyAlignment="1">
      <alignment horizontal="center" vertical="center"/>
    </xf>
    <xf numFmtId="0" fontId="6" fillId="3" borderId="39" xfId="0" applyFont="1" applyFill="1" applyBorder="1" applyAlignment="1">
      <alignment horizontal="center" vertical="center"/>
    </xf>
    <xf numFmtId="0" fontId="6" fillId="3" borderId="27"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60" xfId="0" applyFont="1" applyFill="1" applyBorder="1" applyAlignment="1">
      <alignment horizontal="center" vertical="center"/>
    </xf>
    <xf numFmtId="0" fontId="6" fillId="3" borderId="42" xfId="0" applyFont="1" applyFill="1" applyBorder="1" applyAlignment="1">
      <alignment horizontal="center" vertical="center"/>
    </xf>
    <xf numFmtId="0" fontId="6" fillId="3" borderId="43" xfId="0" applyFont="1" applyFill="1" applyBorder="1" applyAlignment="1">
      <alignment horizontal="center" vertical="center"/>
    </xf>
    <xf numFmtId="0" fontId="6" fillId="3" borderId="45" xfId="0" applyFont="1" applyFill="1" applyBorder="1" applyAlignment="1">
      <alignment horizontal="center" vertical="center"/>
    </xf>
    <xf numFmtId="0" fontId="6" fillId="3" borderId="26"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44"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9" xfId="0" quotePrefix="1" applyFont="1" applyFill="1" applyBorder="1" applyAlignment="1">
      <alignment horizontal="center" vertical="center"/>
    </xf>
    <xf numFmtId="0" fontId="6" fillId="3" borderId="9" xfId="0" applyFont="1" applyFill="1" applyBorder="1" applyAlignment="1">
      <alignment horizontal="center" vertical="center"/>
    </xf>
    <xf numFmtId="0" fontId="6" fillId="3" borderId="9" xfId="0" applyFont="1" applyFill="1" applyBorder="1" applyAlignment="1">
      <alignment vertical="center"/>
    </xf>
    <xf numFmtId="0" fontId="23" fillId="3" borderId="9" xfId="5" applyFont="1" applyFill="1" applyBorder="1" applyAlignment="1" applyProtection="1">
      <alignment vertical="center"/>
      <protection locked="0"/>
    </xf>
    <xf numFmtId="0" fontId="6" fillId="3" borderId="10" xfId="0" applyFont="1" applyFill="1" applyBorder="1" applyAlignment="1">
      <alignment horizontal="center" vertical="center"/>
    </xf>
    <xf numFmtId="0" fontId="7" fillId="3" borderId="24" xfId="0" applyFont="1" applyFill="1" applyBorder="1" applyAlignment="1">
      <alignment horizontal="center" vertical="center"/>
    </xf>
    <xf numFmtId="0" fontId="7" fillId="3" borderId="25" xfId="0" applyFont="1" applyFill="1" applyBorder="1" applyAlignment="1">
      <alignment horizontal="center" vertical="center"/>
    </xf>
    <xf numFmtId="0" fontId="7" fillId="3" borderId="26"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42" xfId="0" applyFont="1" applyFill="1" applyBorder="1" applyAlignment="1">
      <alignment horizontal="center" vertical="center"/>
    </xf>
    <xf numFmtId="0" fontId="7" fillId="3" borderId="43" xfId="0" applyFont="1" applyFill="1" applyBorder="1" applyAlignment="1">
      <alignment horizontal="center" vertical="center"/>
    </xf>
    <xf numFmtId="0" fontId="7" fillId="3" borderId="44" xfId="0" applyFont="1" applyFill="1" applyBorder="1" applyAlignment="1">
      <alignment horizontal="center" vertical="center"/>
    </xf>
    <xf numFmtId="0" fontId="6" fillId="2" borderId="36" xfId="0" applyFont="1" applyFill="1" applyBorder="1" applyAlignment="1">
      <alignment vertical="center"/>
    </xf>
    <xf numFmtId="0" fontId="6" fillId="2" borderId="33" xfId="0" applyFont="1" applyFill="1" applyBorder="1" applyAlignment="1">
      <alignment vertical="center"/>
    </xf>
    <xf numFmtId="0" fontId="6" fillId="2" borderId="34" xfId="0" applyFont="1" applyFill="1" applyBorder="1" applyAlignment="1">
      <alignment vertical="center"/>
    </xf>
    <xf numFmtId="0" fontId="7" fillId="3" borderId="39" xfId="0" applyFont="1" applyFill="1" applyBorder="1" applyAlignment="1">
      <alignment horizontal="center" vertical="center"/>
    </xf>
    <xf numFmtId="0" fontId="7" fillId="3" borderId="60" xfId="0" applyFont="1" applyFill="1" applyBorder="1" applyAlignment="1">
      <alignment horizontal="center" vertical="center"/>
    </xf>
    <xf numFmtId="0" fontId="7" fillId="3" borderId="45"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10" xfId="0" applyFont="1" applyFill="1" applyBorder="1" applyAlignment="1">
      <alignment horizontal="center" vertical="center"/>
    </xf>
    <xf numFmtId="0" fontId="23" fillId="3" borderId="15" xfId="5" applyFont="1" applyFill="1" applyBorder="1" applyAlignment="1" applyProtection="1">
      <alignment vertical="center"/>
      <protection locked="0"/>
    </xf>
    <xf numFmtId="0" fontId="7" fillId="2" borderId="20" xfId="0" applyFont="1" applyFill="1" applyBorder="1" applyAlignment="1">
      <alignment horizontal="center" vertical="center"/>
    </xf>
    <xf numFmtId="0" fontId="7" fillId="2" borderId="21"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13" xfId="0" applyFont="1" applyFill="1" applyBorder="1" applyAlignment="1">
      <alignment horizontal="center" vertical="center"/>
    </xf>
    <xf numFmtId="0" fontId="6" fillId="2" borderId="36" xfId="0" applyFont="1" applyFill="1" applyBorder="1" applyAlignment="1" applyProtection="1">
      <alignment vertical="center"/>
    </xf>
    <xf numFmtId="0" fontId="6" fillId="2" borderId="33" xfId="0" applyFont="1" applyFill="1" applyBorder="1" applyAlignment="1" applyProtection="1">
      <alignment vertical="center"/>
    </xf>
    <xf numFmtId="0" fontId="6" fillId="2" borderId="34" xfId="0" applyFont="1" applyFill="1" applyBorder="1" applyAlignment="1" applyProtection="1">
      <alignment vertical="center"/>
    </xf>
    <xf numFmtId="0" fontId="6" fillId="3" borderId="32" xfId="0" applyFont="1" applyFill="1" applyBorder="1" applyAlignment="1">
      <alignment horizontal="center" vertical="center"/>
    </xf>
    <xf numFmtId="0" fontId="6" fillId="3" borderId="33" xfId="0" applyFont="1" applyFill="1" applyBorder="1" applyAlignment="1">
      <alignment horizontal="center" vertical="center"/>
    </xf>
    <xf numFmtId="0" fontId="6" fillId="3" borderId="34" xfId="0" applyFont="1" applyFill="1" applyBorder="1" applyAlignment="1">
      <alignment horizontal="center" vertical="center"/>
    </xf>
    <xf numFmtId="0" fontId="6" fillId="3" borderId="37" xfId="0" applyFont="1" applyFill="1" applyBorder="1" applyAlignment="1">
      <alignment horizontal="center" vertical="center"/>
    </xf>
    <xf numFmtId="0" fontId="6" fillId="3" borderId="12" xfId="0" quotePrefix="1" applyFont="1" applyFill="1" applyBorder="1" applyAlignment="1">
      <alignment horizontal="center" vertical="center"/>
    </xf>
    <xf numFmtId="0" fontId="6" fillId="3" borderId="12" xfId="0" applyFont="1" applyFill="1" applyBorder="1" applyAlignment="1">
      <alignment horizontal="center" vertical="center"/>
    </xf>
    <xf numFmtId="0" fontId="6" fillId="3" borderId="12" xfId="0" applyFont="1" applyFill="1" applyBorder="1" applyAlignment="1">
      <alignment vertical="center"/>
    </xf>
    <xf numFmtId="0" fontId="6" fillId="2" borderId="22" xfId="0" applyFont="1" applyFill="1" applyBorder="1" applyAlignment="1" applyProtection="1">
      <alignment vertical="center"/>
    </xf>
    <xf numFmtId="0" fontId="6" fillId="2" borderId="23" xfId="0" applyFont="1" applyFill="1" applyBorder="1" applyAlignment="1" applyProtection="1">
      <alignment vertical="center"/>
    </xf>
    <xf numFmtId="177" fontId="6" fillId="2" borderId="33" xfId="1" applyNumberFormat="1" applyFont="1" applyFill="1" applyBorder="1" applyAlignment="1" applyProtection="1">
      <alignment horizontal="right" vertical="center"/>
    </xf>
    <xf numFmtId="0" fontId="6" fillId="2" borderId="3" xfId="0" applyFont="1" applyFill="1" applyBorder="1" applyAlignment="1" applyProtection="1">
      <alignment horizontal="center" vertical="top" shrinkToFit="1"/>
    </xf>
    <xf numFmtId="0" fontId="6" fillId="2" borderId="4" xfId="0" applyFont="1" applyFill="1" applyBorder="1" applyAlignment="1" applyProtection="1">
      <alignment horizontal="center" vertical="top" shrinkToFit="1"/>
    </xf>
    <xf numFmtId="0" fontId="6" fillId="2" borderId="0" xfId="0" applyFont="1" applyFill="1" applyAlignment="1" applyProtection="1">
      <alignment horizontal="center" vertical="center"/>
    </xf>
    <xf numFmtId="0" fontId="6" fillId="2" borderId="14" xfId="0" applyFont="1" applyFill="1" applyBorder="1" applyAlignment="1" applyProtection="1">
      <alignment vertical="center"/>
    </xf>
    <xf numFmtId="0" fontId="6" fillId="2" borderId="15" xfId="0" applyFont="1" applyFill="1" applyBorder="1" applyAlignment="1" applyProtection="1">
      <alignment vertical="center"/>
    </xf>
    <xf numFmtId="0" fontId="6" fillId="2" borderId="17" xfId="0" applyFont="1" applyFill="1" applyBorder="1" applyAlignment="1" applyProtection="1">
      <alignment vertical="center"/>
    </xf>
    <xf numFmtId="0" fontId="6" fillId="2" borderId="18" xfId="0" applyFont="1" applyFill="1" applyBorder="1" applyAlignment="1" applyProtection="1">
      <alignment vertical="center"/>
    </xf>
    <xf numFmtId="0" fontId="6" fillId="2" borderId="24" xfId="0" applyFont="1" applyFill="1" applyBorder="1" applyAlignment="1" applyProtection="1">
      <alignment vertical="center"/>
    </xf>
    <xf numFmtId="0" fontId="6" fillId="2" borderId="25" xfId="0" applyFont="1" applyFill="1" applyBorder="1" applyAlignment="1" applyProtection="1">
      <alignment vertical="center"/>
    </xf>
    <xf numFmtId="0" fontId="6" fillId="2" borderId="26" xfId="0" applyFont="1" applyFill="1" applyBorder="1" applyAlignment="1" applyProtection="1">
      <alignment vertical="center"/>
    </xf>
    <xf numFmtId="0" fontId="6" fillId="2" borderId="27" xfId="0" applyFont="1" applyFill="1" applyBorder="1" applyAlignment="1" applyProtection="1">
      <alignment vertical="center"/>
    </xf>
    <xf numFmtId="0" fontId="6" fillId="2" borderId="0" xfId="0" applyFont="1" applyFill="1" applyBorder="1" applyAlignment="1" applyProtection="1">
      <alignment vertical="center"/>
    </xf>
    <xf numFmtId="0" fontId="6" fillId="2" borderId="1" xfId="0" applyFont="1" applyFill="1" applyBorder="1" applyAlignment="1" applyProtection="1">
      <alignment vertical="center"/>
    </xf>
    <xf numFmtId="0" fontId="6" fillId="3" borderId="33" xfId="0" applyFont="1" applyFill="1" applyBorder="1" applyAlignment="1" applyProtection="1">
      <alignment vertical="center" shrinkToFit="1"/>
      <protection locked="0"/>
    </xf>
    <xf numFmtId="0" fontId="6" fillId="2" borderId="0" xfId="0" applyFont="1" applyFill="1" applyAlignment="1" applyProtection="1">
      <alignment vertical="center" wrapText="1"/>
    </xf>
    <xf numFmtId="0" fontId="6" fillId="2" borderId="8" xfId="0" applyFont="1" applyFill="1" applyBorder="1" applyAlignment="1" applyProtection="1">
      <alignment vertical="center"/>
    </xf>
    <xf numFmtId="0" fontId="6" fillId="2" borderId="9" xfId="0" applyFont="1" applyFill="1" applyBorder="1" applyAlignment="1" applyProtection="1">
      <alignment vertical="center"/>
    </xf>
    <xf numFmtId="0" fontId="6" fillId="2" borderId="0" xfId="0" applyFont="1" applyFill="1" applyAlignment="1" applyProtection="1">
      <alignment horizontal="distributed" vertical="center"/>
    </xf>
    <xf numFmtId="0" fontId="6" fillId="3" borderId="0" xfId="0" applyFont="1" applyFill="1" applyAlignment="1" applyProtection="1">
      <alignment horizontal="left" vertical="center" indent="1" shrinkToFit="1"/>
      <protection locked="0"/>
    </xf>
    <xf numFmtId="179" fontId="6" fillId="3" borderId="0" xfId="0" applyNumberFormat="1" applyFont="1" applyFill="1" applyAlignment="1" applyProtection="1">
      <alignment horizontal="center" vertical="center"/>
      <protection locked="0"/>
    </xf>
    <xf numFmtId="180" fontId="6" fillId="3" borderId="0" xfId="0" applyNumberFormat="1" applyFont="1" applyFill="1" applyAlignment="1" applyProtection="1">
      <alignment horizontal="center" vertical="center"/>
      <protection locked="0"/>
    </xf>
    <xf numFmtId="0" fontId="6" fillId="2" borderId="92" xfId="0" applyFont="1" applyFill="1" applyBorder="1" applyAlignment="1" applyProtection="1">
      <alignment vertical="center"/>
    </xf>
    <xf numFmtId="0" fontId="6" fillId="2" borderId="93" xfId="0" applyFont="1" applyFill="1" applyBorder="1" applyAlignment="1" applyProtection="1">
      <alignment vertical="center"/>
    </xf>
    <xf numFmtId="0" fontId="6" fillId="2" borderId="5" xfId="0" applyFont="1" applyFill="1" applyBorder="1" applyAlignment="1" applyProtection="1">
      <alignment horizontal="center" vertical="center"/>
    </xf>
    <xf numFmtId="0" fontId="6" fillId="2" borderId="6"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0" fontId="6" fillId="2" borderId="9" xfId="0" applyFont="1" applyFill="1" applyBorder="1" applyAlignment="1" applyProtection="1">
      <alignment horizontal="center" vertical="center"/>
    </xf>
    <xf numFmtId="0" fontId="6" fillId="2" borderId="24" xfId="0" applyFont="1" applyFill="1" applyBorder="1" applyAlignment="1" applyProtection="1">
      <alignment horizontal="right" vertical="center"/>
    </xf>
    <xf numFmtId="0" fontId="6" fillId="2" borderId="25" xfId="0" applyFont="1" applyFill="1" applyBorder="1" applyAlignment="1" applyProtection="1">
      <alignment horizontal="right" vertical="center"/>
    </xf>
    <xf numFmtId="179" fontId="6" fillId="3" borderId="25" xfId="0" applyNumberFormat="1" applyFont="1" applyFill="1" applyBorder="1" applyAlignment="1" applyProtection="1">
      <alignment horizontal="center" vertical="center"/>
      <protection locked="0"/>
    </xf>
    <xf numFmtId="180" fontId="6" fillId="3" borderId="25" xfId="0" applyNumberFormat="1" applyFont="1" applyFill="1" applyBorder="1" applyAlignment="1" applyProtection="1">
      <alignment horizontal="center" vertical="center"/>
      <protection locked="0"/>
    </xf>
    <xf numFmtId="0" fontId="6" fillId="3" borderId="43" xfId="0" applyFont="1" applyFill="1" applyBorder="1" applyAlignment="1" applyProtection="1">
      <alignment vertical="center" shrinkToFit="1"/>
      <protection locked="0"/>
    </xf>
    <xf numFmtId="182" fontId="8" fillId="3" borderId="9" xfId="0" applyNumberFormat="1" applyFont="1" applyFill="1" applyBorder="1" applyAlignment="1" applyProtection="1">
      <alignment vertical="center"/>
      <protection locked="0"/>
    </xf>
    <xf numFmtId="182" fontId="8" fillId="3" borderId="10" xfId="0" applyNumberFormat="1" applyFont="1" applyFill="1" applyBorder="1" applyAlignment="1" applyProtection="1">
      <alignment vertical="center"/>
      <protection locked="0"/>
    </xf>
    <xf numFmtId="0" fontId="6" fillId="3" borderId="33" xfId="0" applyFont="1" applyFill="1" applyBorder="1" applyAlignment="1" applyProtection="1">
      <alignment vertical="center"/>
      <protection locked="0"/>
    </xf>
    <xf numFmtId="49" fontId="6" fillId="3" borderId="25" xfId="0" applyNumberFormat="1" applyFont="1" applyFill="1" applyBorder="1" applyAlignment="1" applyProtection="1">
      <alignment horizontal="center" vertical="center"/>
      <protection locked="0"/>
    </xf>
    <xf numFmtId="49" fontId="6" fillId="3" borderId="43" xfId="0" applyNumberFormat="1" applyFont="1" applyFill="1" applyBorder="1" applyAlignment="1" applyProtection="1">
      <alignment horizontal="center" vertical="center"/>
      <protection locked="0"/>
    </xf>
    <xf numFmtId="0" fontId="6" fillId="2" borderId="42" xfId="0" applyFont="1" applyFill="1" applyBorder="1" applyAlignment="1" applyProtection="1">
      <alignment horizontal="right" vertical="center"/>
    </xf>
    <xf numFmtId="0" fontId="6" fillId="2" borderId="43" xfId="0" applyFont="1" applyFill="1" applyBorder="1" applyAlignment="1" applyProtection="1">
      <alignment horizontal="right" vertical="center"/>
    </xf>
    <xf numFmtId="0" fontId="6" fillId="2" borderId="43" xfId="0" applyFont="1" applyFill="1" applyBorder="1" applyAlignment="1" applyProtection="1">
      <alignment vertical="center"/>
    </xf>
    <xf numFmtId="0" fontId="6" fillId="2" borderId="11" xfId="0" applyFont="1" applyFill="1" applyBorder="1" applyAlignment="1" applyProtection="1">
      <alignment horizontal="center" vertical="center"/>
    </xf>
    <xf numFmtId="0" fontId="6" fillId="2" borderId="12" xfId="0" applyFont="1" applyFill="1" applyBorder="1" applyAlignment="1" applyProtection="1">
      <alignment horizontal="center" vertical="center"/>
    </xf>
    <xf numFmtId="0" fontId="6" fillId="2" borderId="38" xfId="0" applyFont="1" applyFill="1" applyBorder="1" applyAlignment="1" applyProtection="1">
      <alignment vertical="center"/>
    </xf>
    <xf numFmtId="0" fontId="6" fillId="2" borderId="41" xfId="0" applyFont="1" applyFill="1" applyBorder="1" applyAlignment="1" applyProtection="1">
      <alignment vertical="center"/>
    </xf>
    <xf numFmtId="0" fontId="6" fillId="2" borderId="94" xfId="0" applyFont="1" applyFill="1" applyBorder="1" applyAlignment="1" applyProtection="1">
      <alignment horizontal="right" vertical="center"/>
    </xf>
    <xf numFmtId="0" fontId="6" fillId="2" borderId="85" xfId="0" applyFont="1" applyFill="1" applyBorder="1" applyAlignment="1" applyProtection="1">
      <alignment horizontal="right" vertical="center"/>
    </xf>
    <xf numFmtId="179" fontId="6" fillId="3" borderId="85" xfId="0" applyNumberFormat="1" applyFont="1" applyFill="1" applyBorder="1" applyAlignment="1" applyProtection="1">
      <alignment horizontal="center" vertical="center"/>
      <protection locked="0"/>
    </xf>
    <xf numFmtId="180" fontId="6" fillId="3" borderId="85" xfId="0" applyNumberFormat="1" applyFont="1" applyFill="1" applyBorder="1" applyAlignment="1" applyProtection="1">
      <alignment horizontal="center" vertical="center"/>
      <protection locked="0"/>
    </xf>
    <xf numFmtId="0" fontId="6" fillId="0" borderId="113" xfId="0" applyFont="1" applyBorder="1" applyAlignment="1">
      <alignment horizontal="center" vertical="center"/>
    </xf>
    <xf numFmtId="0" fontId="6" fillId="0" borderId="96" xfId="0" applyFont="1" applyBorder="1" applyAlignment="1">
      <alignment horizontal="center" vertical="center"/>
    </xf>
    <xf numFmtId="0" fontId="6" fillId="0" borderId="97" xfId="0" applyFont="1" applyBorder="1" applyAlignment="1">
      <alignment horizontal="center" vertical="center"/>
    </xf>
    <xf numFmtId="0" fontId="7" fillId="2" borderId="40" xfId="0" applyFont="1" applyFill="1" applyBorder="1" applyAlignment="1" applyProtection="1">
      <alignment horizontal="center" vertical="center"/>
      <protection locked="0"/>
    </xf>
    <xf numFmtId="0" fontId="7" fillId="2" borderId="38" xfId="0" applyFont="1" applyFill="1" applyBorder="1" applyAlignment="1" applyProtection="1">
      <alignment horizontal="center" vertical="center"/>
      <protection locked="0"/>
    </xf>
    <xf numFmtId="0" fontId="7" fillId="2" borderId="41" xfId="0" applyFont="1" applyFill="1" applyBorder="1" applyAlignment="1" applyProtection="1">
      <alignment horizontal="center" vertical="center"/>
      <protection locked="0"/>
    </xf>
    <xf numFmtId="0" fontId="7" fillId="2" borderId="32" xfId="0" applyFont="1" applyFill="1" applyBorder="1" applyAlignment="1" applyProtection="1">
      <alignment horizontal="center" vertical="center"/>
      <protection locked="0"/>
    </xf>
    <xf numFmtId="0" fontId="7" fillId="2" borderId="33" xfId="0" applyFont="1" applyFill="1" applyBorder="1" applyAlignment="1" applyProtection="1">
      <alignment horizontal="center" vertical="center"/>
      <protection locked="0"/>
    </xf>
    <xf numFmtId="0" fontId="7" fillId="2" borderId="34" xfId="0" applyFont="1" applyFill="1" applyBorder="1" applyAlignment="1" applyProtection="1">
      <alignment horizontal="center" vertical="center"/>
      <protection locked="0"/>
    </xf>
    <xf numFmtId="176" fontId="3" fillId="2" borderId="95" xfId="0" applyNumberFormat="1" applyFont="1" applyFill="1" applyBorder="1" applyAlignment="1" applyProtection="1">
      <alignment horizontal="center" vertical="center" shrinkToFit="1"/>
    </xf>
    <xf numFmtId="176" fontId="3" fillId="2" borderId="96" xfId="0" applyNumberFormat="1" applyFont="1" applyFill="1" applyBorder="1" applyAlignment="1" applyProtection="1">
      <alignment horizontal="center" vertical="center" shrinkToFit="1"/>
    </xf>
    <xf numFmtId="0" fontId="7" fillId="0" borderId="9" xfId="0" applyFont="1" applyBorder="1" applyAlignment="1" applyProtection="1">
      <alignment vertical="center"/>
      <protection locked="0"/>
    </xf>
    <xf numFmtId="0" fontId="7" fillId="0" borderId="10" xfId="0" applyFont="1" applyBorder="1" applyAlignment="1" applyProtection="1">
      <alignment vertical="center"/>
      <protection locked="0"/>
    </xf>
    <xf numFmtId="177" fontId="7" fillId="2" borderId="33" xfId="0" applyNumberFormat="1" applyFont="1" applyFill="1" applyBorder="1" applyAlignment="1" applyProtection="1">
      <alignment horizontal="right" vertical="center"/>
    </xf>
    <xf numFmtId="0" fontId="6" fillId="2" borderId="79" xfId="0" applyFont="1" applyFill="1" applyBorder="1" applyAlignment="1" applyProtection="1">
      <alignment horizontal="center" vertical="center"/>
    </xf>
    <xf numFmtId="0" fontId="6" fillId="2" borderId="80" xfId="0" applyFont="1" applyFill="1" applyBorder="1" applyAlignment="1" applyProtection="1">
      <alignment horizontal="center" vertical="center"/>
    </xf>
    <xf numFmtId="0" fontId="6" fillId="3" borderId="38" xfId="0" applyFont="1" applyFill="1" applyBorder="1" applyAlignment="1" applyProtection="1">
      <alignment vertical="center" shrinkToFit="1"/>
      <protection locked="0"/>
    </xf>
    <xf numFmtId="0" fontId="6" fillId="3" borderId="41" xfId="0" applyFont="1" applyFill="1" applyBorder="1" applyAlignment="1" applyProtection="1">
      <alignment vertical="center" shrinkToFit="1"/>
      <protection locked="0"/>
    </xf>
    <xf numFmtId="0" fontId="6" fillId="2" borderId="14" xfId="0" applyFont="1" applyFill="1" applyBorder="1" applyAlignment="1" applyProtection="1">
      <alignment horizontal="center" vertical="center"/>
    </xf>
    <xf numFmtId="0" fontId="6" fillId="2" borderId="15"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6" fillId="2" borderId="20" xfId="0" applyFont="1" applyFill="1" applyBorder="1" applyAlignment="1" applyProtection="1">
      <alignment horizontal="center" vertical="center"/>
    </xf>
    <xf numFmtId="184" fontId="6" fillId="3" borderId="33" xfId="0" applyNumberFormat="1" applyFont="1" applyFill="1" applyBorder="1" applyAlignment="1" applyProtection="1">
      <alignment horizontal="right" vertical="center"/>
      <protection locked="0"/>
    </xf>
    <xf numFmtId="0" fontId="6" fillId="2" borderId="11" xfId="0" applyFont="1" applyFill="1" applyBorder="1" applyAlignment="1" applyProtection="1">
      <alignment horizontal="center" vertical="center" wrapText="1"/>
    </xf>
    <xf numFmtId="0" fontId="6" fillId="2" borderId="12" xfId="0" applyFont="1" applyFill="1" applyBorder="1" applyAlignment="1" applyProtection="1">
      <alignment horizontal="center" vertical="center" wrapText="1"/>
    </xf>
    <xf numFmtId="177" fontId="6" fillId="2" borderId="38" xfId="0" applyNumberFormat="1" applyFont="1" applyFill="1" applyBorder="1" applyAlignment="1" applyProtection="1">
      <alignment horizontal="right" vertical="center"/>
    </xf>
    <xf numFmtId="176" fontId="3" fillId="2" borderId="30" xfId="0" applyNumberFormat="1" applyFont="1" applyFill="1" applyBorder="1" applyAlignment="1" applyProtection="1">
      <alignment horizontal="center" vertical="center"/>
    </xf>
    <xf numFmtId="178" fontId="6" fillId="3" borderId="25" xfId="0" applyNumberFormat="1" applyFont="1" applyFill="1" applyBorder="1" applyAlignment="1" applyProtection="1">
      <alignment horizontal="center" vertical="center"/>
      <protection locked="0"/>
    </xf>
    <xf numFmtId="178" fontId="6" fillId="3" borderId="43" xfId="0" applyNumberFormat="1" applyFont="1" applyFill="1" applyBorder="1" applyAlignment="1" applyProtection="1">
      <alignment horizontal="center" vertical="center"/>
      <protection locked="0"/>
    </xf>
    <xf numFmtId="0" fontId="6" fillId="2" borderId="25" xfId="0" applyFont="1" applyFill="1" applyBorder="1" applyAlignment="1" applyProtection="1">
      <alignment horizontal="left" vertical="center"/>
    </xf>
    <xf numFmtId="0" fontId="6" fillId="2" borderId="26" xfId="0" applyFont="1" applyFill="1" applyBorder="1" applyAlignment="1" applyProtection="1">
      <alignment horizontal="left" vertical="center"/>
    </xf>
    <xf numFmtId="0" fontId="6" fillId="2" borderId="43" xfId="0" applyFont="1" applyFill="1" applyBorder="1" applyAlignment="1" applyProtection="1">
      <alignment horizontal="left" vertical="center"/>
    </xf>
    <xf numFmtId="0" fontId="6" fillId="2" borderId="44" xfId="0" applyFont="1" applyFill="1" applyBorder="1" applyAlignment="1" applyProtection="1">
      <alignment horizontal="left" vertical="center"/>
    </xf>
    <xf numFmtId="0" fontId="3" fillId="0" borderId="29" xfId="0" applyFont="1" applyFill="1" applyBorder="1" applyAlignment="1" applyProtection="1">
      <alignment vertical="center"/>
      <protection locked="0"/>
    </xf>
    <xf numFmtId="0" fontId="3" fillId="0" borderId="30" xfId="0" applyFont="1" applyFill="1" applyBorder="1" applyAlignment="1" applyProtection="1">
      <alignment vertical="center"/>
      <protection locked="0"/>
    </xf>
    <xf numFmtId="0" fontId="3" fillId="0" borderId="31" xfId="0" applyFont="1" applyFill="1" applyBorder="1" applyAlignment="1" applyProtection="1">
      <alignment vertical="center"/>
      <protection locked="0"/>
    </xf>
    <xf numFmtId="0" fontId="3" fillId="0" borderId="40" xfId="0" applyFont="1" applyFill="1" applyBorder="1" applyAlignment="1" applyProtection="1">
      <alignment vertical="center"/>
      <protection locked="0"/>
    </xf>
    <xf numFmtId="0" fontId="3" fillId="0" borderId="38" xfId="0" applyFont="1" applyFill="1" applyBorder="1" applyAlignment="1" applyProtection="1">
      <alignment vertical="center"/>
      <protection locked="0"/>
    </xf>
    <xf numFmtId="0" fontId="3" fillId="0" borderId="41" xfId="0" applyFont="1" applyFill="1" applyBorder="1" applyAlignment="1" applyProtection="1">
      <alignment vertical="center"/>
      <protection locked="0"/>
    </xf>
    <xf numFmtId="0" fontId="3" fillId="0" borderId="95" xfId="0" applyFont="1" applyFill="1" applyBorder="1" applyAlignment="1" applyProtection="1">
      <alignment vertical="center"/>
      <protection locked="0"/>
    </xf>
    <xf numFmtId="0" fontId="3" fillId="0" borderId="96" xfId="0" applyFont="1" applyFill="1" applyBorder="1" applyAlignment="1" applyProtection="1">
      <alignment vertical="center"/>
      <protection locked="0"/>
    </xf>
    <xf numFmtId="0" fontId="3" fillId="0" borderId="97" xfId="0" applyFont="1" applyFill="1" applyBorder="1" applyAlignment="1" applyProtection="1">
      <alignment vertical="center"/>
      <protection locked="0"/>
    </xf>
    <xf numFmtId="0" fontId="6" fillId="3" borderId="30" xfId="0" applyFont="1" applyFill="1" applyBorder="1" applyAlignment="1" applyProtection="1">
      <alignment vertical="center" shrinkToFit="1"/>
      <protection locked="0"/>
    </xf>
    <xf numFmtId="0" fontId="6" fillId="2" borderId="7" xfId="0" applyFont="1" applyFill="1" applyBorder="1" applyAlignment="1" applyProtection="1">
      <alignment horizontal="center" vertical="center"/>
    </xf>
    <xf numFmtId="0" fontId="6" fillId="2" borderId="46" xfId="0" applyFont="1" applyFill="1" applyBorder="1" applyAlignment="1" applyProtection="1">
      <alignment vertical="center"/>
    </xf>
    <xf numFmtId="0" fontId="6" fillId="2" borderId="47" xfId="0" applyFont="1" applyFill="1" applyBorder="1" applyAlignment="1" applyProtection="1">
      <alignment vertical="center"/>
    </xf>
    <xf numFmtId="177" fontId="7" fillId="2" borderId="49" xfId="0" applyNumberFormat="1" applyFont="1" applyFill="1" applyBorder="1" applyAlignment="1" applyProtection="1">
      <alignment horizontal="right" vertical="center"/>
    </xf>
    <xf numFmtId="0" fontId="7" fillId="0" borderId="47" xfId="0" applyFont="1" applyBorder="1" applyAlignment="1" applyProtection="1">
      <alignment vertical="center"/>
      <protection locked="0"/>
    </xf>
    <xf numFmtId="0" fontId="7" fillId="0" borderId="51" xfId="0" applyFont="1" applyBorder="1" applyAlignment="1" applyProtection="1">
      <alignment vertical="center"/>
      <protection locked="0"/>
    </xf>
    <xf numFmtId="0" fontId="6" fillId="2" borderId="98" xfId="0" applyFont="1" applyFill="1" applyBorder="1" applyAlignment="1" applyProtection="1">
      <alignment horizontal="center" vertical="center"/>
    </xf>
    <xf numFmtId="0" fontId="6" fillId="2" borderId="65" xfId="0" applyFont="1" applyFill="1" applyBorder="1" applyAlignment="1" applyProtection="1">
      <alignment horizontal="center" vertical="center"/>
    </xf>
    <xf numFmtId="177" fontId="7" fillId="2" borderId="63" xfId="0" applyNumberFormat="1" applyFont="1" applyFill="1" applyBorder="1" applyAlignment="1" applyProtection="1">
      <alignment horizontal="right" vertical="center"/>
    </xf>
    <xf numFmtId="0" fontId="7" fillId="0" borderId="65" xfId="0" applyFont="1" applyBorder="1" applyAlignment="1" applyProtection="1">
      <alignment vertical="center"/>
      <protection locked="0"/>
    </xf>
    <xf numFmtId="0" fontId="7" fillId="0" borderId="66" xfId="0" applyFont="1" applyBorder="1" applyAlignment="1" applyProtection="1">
      <alignment vertical="center"/>
      <protection locked="0"/>
    </xf>
    <xf numFmtId="0" fontId="6" fillId="2" borderId="46" xfId="0" applyFont="1" applyFill="1" applyBorder="1" applyAlignment="1" applyProtection="1">
      <alignment horizontal="center" vertical="center"/>
    </xf>
    <xf numFmtId="0" fontId="6" fillId="2" borderId="47" xfId="0" applyFont="1" applyFill="1" applyBorder="1" applyAlignment="1" applyProtection="1">
      <alignment horizontal="center" vertical="center"/>
    </xf>
    <xf numFmtId="0" fontId="8" fillId="2" borderId="47" xfId="0" applyFont="1" applyFill="1" applyBorder="1" applyAlignment="1" applyProtection="1">
      <alignment vertical="center"/>
    </xf>
    <xf numFmtId="0" fontId="8" fillId="2" borderId="51" xfId="0" applyFont="1" applyFill="1" applyBorder="1" applyAlignment="1" applyProtection="1">
      <alignment vertical="center"/>
    </xf>
    <xf numFmtId="0" fontId="6" fillId="2" borderId="52" xfId="0" applyFont="1" applyFill="1" applyBorder="1" applyAlignment="1" applyProtection="1">
      <alignment horizontal="center" vertical="center"/>
    </xf>
    <xf numFmtId="0" fontId="6" fillId="2" borderId="53" xfId="0" applyFont="1" applyFill="1" applyBorder="1" applyAlignment="1" applyProtection="1">
      <alignment horizontal="center" vertical="center"/>
    </xf>
    <xf numFmtId="177" fontId="7" fillId="2" borderId="55" xfId="0" applyNumberFormat="1" applyFont="1" applyFill="1" applyBorder="1" applyAlignment="1" applyProtection="1">
      <alignment horizontal="right" vertical="center"/>
    </xf>
    <xf numFmtId="0" fontId="8" fillId="2" borderId="53" xfId="0" applyFont="1" applyFill="1" applyBorder="1" applyAlignment="1" applyProtection="1">
      <alignment vertical="center" wrapText="1"/>
    </xf>
    <xf numFmtId="0" fontId="8" fillId="2" borderId="57" xfId="0" applyFont="1" applyFill="1" applyBorder="1" applyAlignment="1" applyProtection="1">
      <alignment vertical="center" wrapText="1"/>
    </xf>
    <xf numFmtId="0" fontId="7" fillId="2" borderId="5" xfId="0" applyFont="1" applyFill="1" applyBorder="1" applyAlignment="1" applyProtection="1">
      <alignment horizontal="center" vertical="center"/>
    </xf>
    <xf numFmtId="0" fontId="7" fillId="2" borderId="6" xfId="0" applyFont="1" applyFill="1" applyBorder="1" applyAlignment="1" applyProtection="1">
      <alignment horizontal="center" vertical="center"/>
    </xf>
    <xf numFmtId="0" fontId="7" fillId="2" borderId="7" xfId="0" applyFont="1" applyFill="1" applyBorder="1" applyAlignment="1" applyProtection="1">
      <alignment horizontal="center" vertical="center"/>
    </xf>
    <xf numFmtId="178" fontId="7" fillId="2" borderId="8" xfId="0" applyNumberFormat="1" applyFont="1" applyFill="1" applyBorder="1" applyAlignment="1" applyProtection="1">
      <alignment horizontal="center" vertical="center"/>
    </xf>
    <xf numFmtId="178" fontId="7" fillId="2" borderId="9" xfId="0" applyNumberFormat="1" applyFont="1" applyFill="1" applyBorder="1" applyAlignment="1" applyProtection="1">
      <alignment horizontal="center" vertical="center"/>
    </xf>
    <xf numFmtId="0" fontId="7" fillId="2" borderId="9" xfId="0" applyFont="1" applyFill="1" applyBorder="1" applyAlignment="1" applyProtection="1">
      <alignment vertical="center"/>
    </xf>
    <xf numFmtId="0" fontId="7" fillId="2" borderId="9" xfId="0" applyFont="1" applyFill="1" applyBorder="1" applyAlignment="1" applyProtection="1">
      <alignment vertical="center" wrapText="1" shrinkToFit="1"/>
    </xf>
    <xf numFmtId="0" fontId="7" fillId="2" borderId="9" xfId="0" applyFont="1" applyFill="1" applyBorder="1" applyAlignment="1" applyProtection="1">
      <alignment vertical="center" shrinkToFit="1"/>
    </xf>
    <xf numFmtId="0" fontId="7" fillId="2" borderId="9" xfId="0" applyFont="1" applyFill="1" applyBorder="1" applyAlignment="1" applyProtection="1">
      <alignment vertical="center" wrapText="1"/>
    </xf>
    <xf numFmtId="178" fontId="7" fillId="2" borderId="11" xfId="0" applyNumberFormat="1" applyFont="1" applyFill="1" applyBorder="1" applyAlignment="1" applyProtection="1">
      <alignment horizontal="center" vertical="center"/>
    </xf>
    <xf numFmtId="178" fontId="7" fillId="2" borderId="12" xfId="0" applyNumberFormat="1" applyFont="1" applyFill="1" applyBorder="1" applyAlignment="1" applyProtection="1">
      <alignment horizontal="center" vertical="center"/>
    </xf>
    <xf numFmtId="0" fontId="7" fillId="2" borderId="12" xfId="0" applyFont="1" applyFill="1" applyBorder="1" applyAlignment="1" applyProtection="1">
      <alignment vertical="center" wrapText="1" shrinkToFit="1"/>
    </xf>
    <xf numFmtId="0" fontId="7" fillId="2" borderId="12" xfId="0" applyFont="1" applyFill="1" applyBorder="1" applyAlignment="1" applyProtection="1">
      <alignment vertical="center" shrinkToFit="1"/>
    </xf>
    <xf numFmtId="0" fontId="6" fillId="2" borderId="8" xfId="0" applyFont="1" applyFill="1" applyBorder="1" applyAlignment="1">
      <alignment vertical="center"/>
    </xf>
    <xf numFmtId="0" fontId="6" fillId="2" borderId="9" xfId="0" applyFont="1" applyFill="1" applyBorder="1" applyAlignment="1">
      <alignment vertical="center"/>
    </xf>
    <xf numFmtId="187" fontId="6" fillId="2" borderId="9" xfId="0" applyNumberFormat="1" applyFont="1" applyFill="1" applyBorder="1" applyAlignment="1">
      <alignment horizontal="right" vertical="center"/>
    </xf>
    <xf numFmtId="187" fontId="6" fillId="2" borderId="32" xfId="0" applyNumberFormat="1" applyFont="1" applyFill="1" applyBorder="1" applyAlignment="1">
      <alignment horizontal="right" vertical="center"/>
    </xf>
    <xf numFmtId="177" fontId="6" fillId="3" borderId="9" xfId="0" applyNumberFormat="1" applyFont="1" applyFill="1" applyBorder="1" applyAlignment="1" applyProtection="1">
      <alignment horizontal="right" vertical="center"/>
      <protection locked="0"/>
    </xf>
    <xf numFmtId="177" fontId="6" fillId="3" borderId="32" xfId="0" applyNumberFormat="1" applyFont="1" applyFill="1" applyBorder="1" applyAlignment="1" applyProtection="1">
      <alignment horizontal="right" vertical="center"/>
      <protection locked="0"/>
    </xf>
    <xf numFmtId="177" fontId="6" fillId="2" borderId="9" xfId="0" applyNumberFormat="1" applyFont="1" applyFill="1" applyBorder="1" applyAlignment="1" applyProtection="1">
      <alignment horizontal="right" vertical="center"/>
    </xf>
    <xf numFmtId="177" fontId="6" fillId="2" borderId="32" xfId="0" applyNumberFormat="1" applyFont="1" applyFill="1" applyBorder="1" applyAlignment="1" applyProtection="1">
      <alignment horizontal="right" vertical="center"/>
    </xf>
    <xf numFmtId="0" fontId="6" fillId="2" borderId="5" xfId="0" applyFont="1" applyFill="1" applyBorder="1" applyAlignment="1">
      <alignment vertical="center"/>
    </xf>
    <xf numFmtId="0" fontId="6" fillId="2" borderId="6" xfId="0" applyFont="1" applyFill="1" applyBorder="1" applyAlignment="1">
      <alignment vertical="center"/>
    </xf>
    <xf numFmtId="177" fontId="6" fillId="0" borderId="6" xfId="0" applyNumberFormat="1" applyFont="1" applyBorder="1" applyAlignment="1" applyProtection="1">
      <alignment horizontal="right" vertical="center"/>
      <protection locked="0"/>
    </xf>
    <xf numFmtId="177" fontId="6" fillId="0" borderId="29" xfId="0" applyNumberFormat="1" applyFont="1" applyBorder="1" applyAlignment="1" applyProtection="1">
      <alignment horizontal="right" vertical="center"/>
      <protection locked="0"/>
    </xf>
    <xf numFmtId="177" fontId="6" fillId="2" borderId="9" xfId="0" applyNumberFormat="1" applyFont="1" applyFill="1" applyBorder="1" applyAlignment="1">
      <alignment horizontal="right" vertical="center"/>
    </xf>
    <xf numFmtId="177" fontId="6" fillId="2" borderId="32" xfId="0" applyNumberFormat="1" applyFont="1" applyFill="1" applyBorder="1" applyAlignment="1">
      <alignment horizontal="right" vertical="center"/>
    </xf>
    <xf numFmtId="185" fontId="6" fillId="2" borderId="9" xfId="0" applyNumberFormat="1" applyFont="1" applyFill="1" applyBorder="1" applyAlignment="1" applyProtection="1">
      <alignment horizontal="right" vertical="center"/>
    </xf>
    <xf numFmtId="185" fontId="6" fillId="2" borderId="32" xfId="0" applyNumberFormat="1" applyFont="1" applyFill="1" applyBorder="1" applyAlignment="1" applyProtection="1">
      <alignment horizontal="right" vertical="center"/>
    </xf>
    <xf numFmtId="0" fontId="6" fillId="0" borderId="0" xfId="0" applyFont="1" applyAlignment="1">
      <alignment vertical="center"/>
    </xf>
    <xf numFmtId="177" fontId="6" fillId="0" borderId="0" xfId="0" applyNumberFormat="1" applyFont="1" applyAlignment="1">
      <alignment vertical="center"/>
    </xf>
    <xf numFmtId="0" fontId="6" fillId="2" borderId="38" xfId="0" applyFont="1" applyFill="1" applyBorder="1" applyAlignment="1">
      <alignment horizontal="center" vertical="center"/>
    </xf>
    <xf numFmtId="0" fontId="6" fillId="2" borderId="41" xfId="0" applyFont="1" applyFill="1" applyBorder="1" applyAlignment="1">
      <alignment horizontal="center" vertical="center"/>
    </xf>
    <xf numFmtId="0" fontId="6" fillId="2" borderId="79" xfId="0" applyFont="1" applyFill="1" applyBorder="1" applyAlignment="1">
      <alignment horizontal="center" vertical="center"/>
    </xf>
    <xf numFmtId="0" fontId="6" fillId="2" borderId="80" xfId="0" applyFont="1" applyFill="1" applyBorder="1" applyAlignment="1">
      <alignment horizontal="center" vertical="center"/>
    </xf>
    <xf numFmtId="0" fontId="6" fillId="2" borderId="96" xfId="0" applyFont="1" applyFill="1" applyBorder="1" applyAlignment="1">
      <alignment vertical="center" shrinkToFit="1"/>
    </xf>
    <xf numFmtId="0" fontId="6" fillId="2" borderId="5" xfId="0" applyFont="1" applyFill="1" applyBorder="1" applyAlignment="1">
      <alignment vertical="center" wrapText="1"/>
    </xf>
    <xf numFmtId="177" fontId="6" fillId="2" borderId="6" xfId="0" applyNumberFormat="1" applyFont="1" applyFill="1" applyBorder="1" applyAlignment="1">
      <alignment horizontal="right" vertical="center"/>
    </xf>
    <xf numFmtId="177" fontId="6" fillId="2" borderId="29" xfId="0" applyNumberFormat="1" applyFont="1" applyFill="1" applyBorder="1" applyAlignment="1">
      <alignment horizontal="right" vertical="center"/>
    </xf>
    <xf numFmtId="177" fontId="6" fillId="0" borderId="9" xfId="0" applyNumberFormat="1" applyFont="1" applyBorder="1" applyAlignment="1" applyProtection="1">
      <alignment horizontal="right" vertical="center"/>
      <protection locked="0"/>
    </xf>
    <xf numFmtId="177" fontId="6" fillId="0" borderId="32" xfId="0" applyNumberFormat="1" applyFont="1" applyBorder="1" applyAlignment="1" applyProtection="1">
      <alignment horizontal="right" vertical="center"/>
      <protection locked="0"/>
    </xf>
    <xf numFmtId="177" fontId="6" fillId="2" borderId="12" xfId="0" applyNumberFormat="1" applyFont="1" applyFill="1" applyBorder="1" applyAlignment="1">
      <alignment horizontal="right" vertical="center"/>
    </xf>
    <xf numFmtId="177" fontId="6" fillId="2" borderId="40" xfId="0" applyNumberFormat="1" applyFont="1" applyFill="1" applyBorder="1" applyAlignment="1">
      <alignment horizontal="right" vertical="center"/>
    </xf>
    <xf numFmtId="0" fontId="6" fillId="2" borderId="8" xfId="0" applyFont="1" applyFill="1" applyBorder="1" applyAlignment="1">
      <alignment vertical="center" wrapText="1"/>
    </xf>
    <xf numFmtId="0" fontId="6" fillId="2" borderId="11" xfId="0" applyFont="1" applyFill="1" applyBorder="1" applyAlignment="1">
      <alignment vertical="center"/>
    </xf>
    <xf numFmtId="0" fontId="6" fillId="2" borderId="12" xfId="0" applyFont="1" applyFill="1" applyBorder="1" applyAlignment="1">
      <alignment vertical="center"/>
    </xf>
    <xf numFmtId="184" fontId="6" fillId="2" borderId="12" xfId="0" applyNumberFormat="1" applyFont="1" applyFill="1" applyBorder="1" applyAlignment="1">
      <alignment horizontal="right" vertical="center"/>
    </xf>
    <xf numFmtId="184" fontId="6" fillId="2" borderId="40" xfId="0" applyNumberFormat="1" applyFont="1" applyFill="1" applyBorder="1" applyAlignment="1">
      <alignment horizontal="right" vertical="center"/>
    </xf>
    <xf numFmtId="0" fontId="8" fillId="2" borderId="15" xfId="0" applyFont="1" applyFill="1" applyBorder="1" applyAlignment="1">
      <alignment vertical="center"/>
    </xf>
    <xf numFmtId="0" fontId="8" fillId="2" borderId="16" xfId="0" applyFont="1" applyFill="1" applyBorder="1" applyAlignment="1">
      <alignment vertical="center"/>
    </xf>
    <xf numFmtId="0" fontId="8" fillId="2" borderId="53" xfId="0" applyFont="1" applyFill="1" applyBorder="1" applyAlignment="1">
      <alignment vertical="center"/>
    </xf>
    <xf numFmtId="0" fontId="8" fillId="2" borderId="57" xfId="0" applyFont="1" applyFill="1" applyBorder="1" applyAlignment="1">
      <alignment vertical="center"/>
    </xf>
    <xf numFmtId="0" fontId="6" fillId="2" borderId="52" xfId="0" applyFont="1" applyFill="1" applyBorder="1" applyAlignment="1">
      <alignment horizontal="center" vertical="center"/>
    </xf>
    <xf numFmtId="0" fontId="6" fillId="2" borderId="53" xfId="0" applyFont="1" applyFill="1" applyBorder="1" applyAlignment="1">
      <alignment horizontal="center" vertical="center"/>
    </xf>
    <xf numFmtId="177" fontId="3" fillId="2" borderId="32" xfId="0" applyNumberFormat="1" applyFont="1" applyFill="1" applyBorder="1" applyAlignment="1" applyProtection="1">
      <alignment vertical="center" shrinkToFit="1"/>
    </xf>
    <xf numFmtId="177" fontId="3" fillId="2" borderId="33" xfId="0" applyNumberFormat="1" applyFont="1" applyFill="1" applyBorder="1" applyAlignment="1" applyProtection="1">
      <alignment vertical="center" shrinkToFit="1"/>
    </xf>
    <xf numFmtId="177" fontId="3" fillId="2" borderId="32" xfId="0" applyNumberFormat="1" applyFont="1" applyFill="1" applyBorder="1" applyAlignment="1">
      <alignment vertical="center" shrinkToFit="1"/>
    </xf>
    <xf numFmtId="177" fontId="3" fillId="2" borderId="33" xfId="0" applyNumberFormat="1" applyFont="1" applyFill="1" applyBorder="1" applyAlignment="1">
      <alignment vertical="center" shrinkToFit="1"/>
    </xf>
    <xf numFmtId="177" fontId="3" fillId="2" borderId="24" xfId="0" applyNumberFormat="1" applyFont="1" applyFill="1" applyBorder="1" applyAlignment="1">
      <alignment vertical="center" shrinkToFit="1"/>
    </xf>
    <xf numFmtId="177" fontId="3" fillId="2" borderId="25" xfId="0" applyNumberFormat="1" applyFont="1" applyFill="1" applyBorder="1" applyAlignment="1">
      <alignment vertical="center" shrinkToFit="1"/>
    </xf>
    <xf numFmtId="177" fontId="3" fillId="2" borderId="54" xfId="0" applyNumberFormat="1" applyFont="1" applyFill="1" applyBorder="1" applyAlignment="1">
      <alignment vertical="center" shrinkToFit="1"/>
    </xf>
    <xf numFmtId="177" fontId="3" fillId="2" borderId="55" xfId="0" applyNumberFormat="1" applyFont="1" applyFill="1" applyBorder="1" applyAlignment="1">
      <alignment vertical="center" shrinkToFit="1"/>
    </xf>
    <xf numFmtId="0" fontId="6" fillId="2" borderId="14" xfId="0" applyFont="1" applyFill="1" applyBorder="1" applyAlignment="1">
      <alignment horizontal="center" vertical="center"/>
    </xf>
    <xf numFmtId="0" fontId="6" fillId="2" borderId="14" xfId="0" applyFont="1" applyFill="1" applyBorder="1" applyAlignment="1">
      <alignment horizontal="center" vertical="top" textRotation="255" shrinkToFit="1"/>
    </xf>
    <xf numFmtId="0" fontId="6" fillId="2" borderId="17" xfId="0" applyFont="1" applyFill="1" applyBorder="1" applyAlignment="1">
      <alignment horizontal="center" vertical="top" textRotation="255" shrinkToFit="1"/>
    </xf>
    <xf numFmtId="0" fontId="6" fillId="2" borderId="19" xfId="0" applyFont="1" applyFill="1" applyBorder="1" applyAlignment="1">
      <alignment horizontal="center" vertical="top" textRotation="255" shrinkToFit="1"/>
    </xf>
    <xf numFmtId="0" fontId="6" fillId="2" borderId="32" xfId="0" applyFont="1" applyFill="1" applyBorder="1" applyAlignment="1">
      <alignment horizontal="center" vertical="center"/>
    </xf>
    <xf numFmtId="0" fontId="6" fillId="2" borderId="33" xfId="0" applyFont="1" applyFill="1" applyBorder="1" applyAlignment="1">
      <alignment horizontal="center" vertical="center"/>
    </xf>
    <xf numFmtId="0" fontId="6" fillId="2" borderId="37" xfId="0" applyFont="1" applyFill="1" applyBorder="1" applyAlignment="1">
      <alignment horizontal="center" vertical="center"/>
    </xf>
    <xf numFmtId="177" fontId="3" fillId="2" borderId="24" xfId="0" applyNumberFormat="1" applyFont="1" applyFill="1" applyBorder="1" applyAlignment="1" applyProtection="1">
      <alignment vertical="center" shrinkToFit="1"/>
    </xf>
    <xf numFmtId="177" fontId="3" fillId="2" borderId="25" xfId="0" applyNumberFormat="1" applyFont="1" applyFill="1" applyBorder="1" applyAlignment="1" applyProtection="1">
      <alignment vertical="center" shrinkToFit="1"/>
    </xf>
    <xf numFmtId="0" fontId="8" fillId="3" borderId="15" xfId="0" applyFont="1" applyFill="1" applyBorder="1" applyAlignment="1" applyProtection="1">
      <alignment vertical="center" shrinkToFit="1"/>
      <protection locked="0"/>
    </xf>
    <xf numFmtId="0" fontId="8" fillId="3" borderId="16" xfId="0" applyFont="1" applyFill="1" applyBorder="1" applyAlignment="1" applyProtection="1">
      <alignment vertical="center" shrinkToFit="1"/>
      <protection locked="0"/>
    </xf>
    <xf numFmtId="0" fontId="8" fillId="2" borderId="53" xfId="0" applyFont="1" applyFill="1" applyBorder="1" applyAlignment="1">
      <alignment vertical="center" shrinkToFit="1"/>
    </xf>
    <xf numFmtId="0" fontId="8" fillId="2" borderId="57" xfId="0" applyFont="1" applyFill="1" applyBorder="1" applyAlignment="1">
      <alignment vertical="center" shrinkToFit="1"/>
    </xf>
    <xf numFmtId="0" fontId="8" fillId="3" borderId="9" xfId="0" applyFont="1" applyFill="1" applyBorder="1" applyAlignment="1" applyProtection="1">
      <alignment vertical="center"/>
      <protection locked="0"/>
    </xf>
    <xf numFmtId="0" fontId="8" fillId="3" borderId="10" xfId="0" applyFont="1" applyFill="1" applyBorder="1" applyAlignment="1" applyProtection="1">
      <alignment vertical="center"/>
      <protection locked="0"/>
    </xf>
    <xf numFmtId="0" fontId="8" fillId="2" borderId="9" xfId="0" applyFont="1" applyFill="1" applyBorder="1" applyAlignment="1">
      <alignment vertical="center"/>
    </xf>
    <xf numFmtId="0" fontId="8" fillId="2" borderId="10" xfId="0" applyFont="1" applyFill="1" applyBorder="1" applyAlignment="1">
      <alignment vertical="center"/>
    </xf>
    <xf numFmtId="0" fontId="6" fillId="2" borderId="0" xfId="0" applyFont="1" applyFill="1" applyAlignment="1">
      <alignment horizontal="center" vertical="center"/>
    </xf>
    <xf numFmtId="0" fontId="8" fillId="2" borderId="8" xfId="0" applyFont="1" applyFill="1" applyBorder="1" applyAlignment="1">
      <alignment horizontal="center" vertical="center" textRotation="255" shrinkToFit="1"/>
    </xf>
    <xf numFmtId="0" fontId="8" fillId="2" borderId="9" xfId="0" applyFont="1" applyFill="1" applyBorder="1" applyAlignment="1">
      <alignment horizontal="center" vertical="center" textRotation="255" shrinkToFit="1"/>
    </xf>
    <xf numFmtId="0" fontId="8" fillId="2" borderId="14" xfId="0" applyFont="1" applyFill="1" applyBorder="1" applyAlignment="1">
      <alignment horizontal="center" vertical="center" textRotation="255" shrinkToFit="1"/>
    </xf>
    <xf numFmtId="0" fontId="8" fillId="2" borderId="15" xfId="0" applyFont="1" applyFill="1" applyBorder="1" applyAlignment="1">
      <alignment horizontal="center" vertical="center" textRotation="255" shrinkToFit="1"/>
    </xf>
    <xf numFmtId="0" fontId="8" fillId="2" borderId="9" xfId="0" applyFont="1" applyFill="1" applyBorder="1" applyAlignment="1">
      <alignment vertical="center" shrinkToFit="1"/>
    </xf>
    <xf numFmtId="0" fontId="8" fillId="2" borderId="10" xfId="0" applyFont="1" applyFill="1" applyBorder="1" applyAlignment="1">
      <alignment vertical="center" shrinkToFit="1"/>
    </xf>
    <xf numFmtId="0" fontId="8" fillId="3" borderId="32" xfId="0" applyFont="1" applyFill="1" applyBorder="1" applyAlignment="1" applyProtection="1">
      <alignment vertical="center" shrinkToFit="1"/>
      <protection locked="0"/>
    </xf>
    <xf numFmtId="0" fontId="8" fillId="3" borderId="33" xfId="0" applyFont="1" applyFill="1" applyBorder="1" applyAlignment="1" applyProtection="1">
      <alignment vertical="center" shrinkToFit="1"/>
      <protection locked="0"/>
    </xf>
    <xf numFmtId="0" fontId="8" fillId="3" borderId="34" xfId="0" applyFont="1" applyFill="1" applyBorder="1" applyAlignment="1" applyProtection="1">
      <alignment vertical="center" shrinkToFit="1"/>
      <protection locked="0"/>
    </xf>
    <xf numFmtId="0" fontId="6" fillId="2" borderId="14" xfId="0" applyFont="1" applyFill="1" applyBorder="1" applyAlignment="1">
      <alignment vertical="center"/>
    </xf>
    <xf numFmtId="0" fontId="6" fillId="2" borderId="15" xfId="0" applyFont="1" applyFill="1" applyBorder="1" applyAlignment="1">
      <alignment vertical="center"/>
    </xf>
    <xf numFmtId="0" fontId="6" fillId="2" borderId="17" xfId="0" applyFont="1" applyFill="1" applyBorder="1" applyAlignment="1">
      <alignment vertical="center"/>
    </xf>
    <xf numFmtId="0" fontId="6" fillId="2" borderId="18" xfId="0" applyFont="1" applyFill="1" applyBorder="1" applyAlignment="1">
      <alignment vertical="center"/>
    </xf>
    <xf numFmtId="0" fontId="6" fillId="2" borderId="22" xfId="0" applyFont="1" applyFill="1" applyBorder="1" applyAlignment="1">
      <alignment vertical="center"/>
    </xf>
    <xf numFmtId="0" fontId="6" fillId="2" borderId="23" xfId="0" applyFont="1" applyFill="1" applyBorder="1" applyAlignment="1">
      <alignment vertical="center"/>
    </xf>
    <xf numFmtId="0" fontId="6" fillId="2" borderId="0" xfId="0" applyFont="1" applyFill="1" applyAlignment="1">
      <alignment vertical="center" wrapText="1"/>
    </xf>
    <xf numFmtId="0" fontId="6" fillId="2" borderId="30" xfId="0" applyFont="1" applyFill="1" applyBorder="1" applyAlignment="1" applyProtection="1">
      <alignment vertical="center"/>
    </xf>
    <xf numFmtId="179" fontId="6" fillId="2" borderId="25" xfId="0" applyNumberFormat="1" applyFont="1" applyFill="1" applyBorder="1" applyAlignment="1" applyProtection="1">
      <alignment horizontal="center" vertical="center"/>
    </xf>
    <xf numFmtId="180" fontId="6" fillId="2" borderId="25" xfId="0" applyNumberFormat="1" applyFont="1" applyFill="1" applyBorder="1" applyAlignment="1" applyProtection="1">
      <alignment horizontal="center" vertical="center"/>
    </xf>
    <xf numFmtId="0" fontId="6" fillId="2" borderId="43" xfId="0" applyFont="1" applyFill="1" applyBorder="1" applyAlignment="1" applyProtection="1">
      <alignment vertical="center" shrinkToFit="1"/>
    </xf>
    <xf numFmtId="0" fontId="6" fillId="2" borderId="25" xfId="0" applyFont="1" applyFill="1" applyBorder="1" applyAlignment="1">
      <alignment vertical="center"/>
    </xf>
    <xf numFmtId="0" fontId="6" fillId="2" borderId="0" xfId="0" applyFont="1" applyFill="1" applyBorder="1" applyAlignment="1">
      <alignment vertical="center"/>
    </xf>
    <xf numFmtId="0" fontId="6" fillId="2" borderId="3" xfId="0" applyFont="1" applyFill="1" applyBorder="1" applyAlignment="1">
      <alignment vertical="center"/>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178" fontId="6" fillId="3" borderId="40" xfId="0" applyNumberFormat="1" applyFont="1" applyFill="1" applyBorder="1" applyAlignment="1" applyProtection="1">
      <alignment horizontal="center" vertical="center"/>
      <protection locked="0"/>
    </xf>
    <xf numFmtId="178" fontId="6" fillId="3" borderId="38" xfId="0" applyNumberFormat="1" applyFont="1" applyFill="1" applyBorder="1" applyAlignment="1" applyProtection="1">
      <alignment horizontal="center" vertical="center"/>
      <protection locked="0"/>
    </xf>
    <xf numFmtId="178" fontId="6" fillId="3" borderId="38" xfId="0" applyNumberFormat="1" applyFont="1" applyFill="1" applyBorder="1" applyAlignment="1" applyProtection="1">
      <alignment horizontal="center" vertical="center" wrapText="1"/>
      <protection locked="0"/>
    </xf>
    <xf numFmtId="178" fontId="6" fillId="3" borderId="41" xfId="0" applyNumberFormat="1" applyFont="1" applyFill="1" applyBorder="1" applyAlignment="1" applyProtection="1">
      <alignment horizontal="center" vertical="center" wrapText="1"/>
      <protection locked="0"/>
    </xf>
    <xf numFmtId="176" fontId="6" fillId="2" borderId="0" xfId="0" applyNumberFormat="1" applyFont="1" applyFill="1" applyBorder="1" applyAlignment="1" applyProtection="1">
      <alignment horizontal="right" vertical="center" shrinkToFit="1"/>
    </xf>
    <xf numFmtId="0" fontId="6" fillId="2" borderId="92" xfId="0" applyFont="1" applyFill="1" applyBorder="1" applyAlignment="1">
      <alignment horizontal="center" vertical="center"/>
    </xf>
    <xf numFmtId="0" fontId="6" fillId="2" borderId="93" xfId="0" applyFont="1" applyFill="1" applyBorder="1" applyAlignment="1">
      <alignment horizontal="center" vertical="center"/>
    </xf>
    <xf numFmtId="182" fontId="8" fillId="3" borderId="100" xfId="0" applyNumberFormat="1" applyFont="1" applyFill="1" applyBorder="1" applyAlignment="1" applyProtection="1">
      <alignment vertical="center" shrinkToFit="1"/>
      <protection locked="0"/>
    </xf>
    <xf numFmtId="0" fontId="3" fillId="2" borderId="6" xfId="0" applyFont="1" applyFill="1" applyBorder="1" applyAlignment="1" applyProtection="1">
      <alignment horizontal="center" vertical="center" shrinkToFit="1"/>
    </xf>
    <xf numFmtId="0" fontId="3" fillId="2" borderId="7" xfId="0" applyFont="1" applyFill="1" applyBorder="1" applyAlignment="1" applyProtection="1">
      <alignment horizontal="center" vertical="center" shrinkToFit="1"/>
    </xf>
    <xf numFmtId="0" fontId="3" fillId="2" borderId="9" xfId="0" applyFont="1" applyFill="1" applyBorder="1" applyAlignment="1" applyProtection="1">
      <alignment horizontal="center" vertical="center" shrinkToFit="1"/>
    </xf>
    <xf numFmtId="0" fontId="3" fillId="2" borderId="10" xfId="0" applyFont="1" applyFill="1" applyBorder="1" applyAlignment="1" applyProtection="1">
      <alignment horizontal="center" vertical="center" shrinkToFit="1"/>
    </xf>
    <xf numFmtId="0" fontId="8" fillId="2" borderId="19"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6" fillId="3" borderId="101" xfId="0" applyFont="1" applyFill="1" applyBorder="1" applyAlignment="1" applyProtection="1">
      <alignment vertical="center" wrapText="1"/>
      <protection locked="0"/>
    </xf>
    <xf numFmtId="0" fontId="12" fillId="2" borderId="0" xfId="0" applyFont="1" applyFill="1" applyAlignment="1">
      <alignment horizontal="center" vertical="center" shrinkToFit="1"/>
    </xf>
    <xf numFmtId="0" fontId="6" fillId="3" borderId="0" xfId="0" applyFont="1" applyFill="1" applyAlignment="1" applyProtection="1">
      <alignment vertical="center" shrinkToFit="1"/>
      <protection locked="0"/>
    </xf>
    <xf numFmtId="0" fontId="6" fillId="2" borderId="0" xfId="0" applyFont="1" applyFill="1" applyAlignment="1" applyProtection="1">
      <alignment vertical="center" shrinkToFit="1"/>
    </xf>
    <xf numFmtId="0" fontId="11" fillId="2" borderId="0" xfId="0" applyFont="1" applyFill="1" applyAlignment="1">
      <alignment horizontal="center" vertical="center"/>
    </xf>
    <xf numFmtId="0" fontId="16" fillId="3" borderId="84" xfId="0" applyFont="1" applyFill="1" applyBorder="1" applyAlignment="1" applyProtection="1">
      <alignment horizontal="center" vertical="center" wrapText="1"/>
      <protection locked="0"/>
    </xf>
    <xf numFmtId="0" fontId="16" fillId="3" borderId="85" xfId="0" applyFont="1" applyFill="1" applyBorder="1" applyAlignment="1" applyProtection="1">
      <alignment horizontal="center" vertical="center" wrapText="1"/>
      <protection locked="0"/>
    </xf>
    <xf numFmtId="0" fontId="16" fillId="3" borderId="86" xfId="0" applyFont="1" applyFill="1" applyBorder="1" applyAlignment="1" applyProtection="1">
      <alignment horizontal="center" vertical="center" wrapText="1"/>
      <protection locked="0"/>
    </xf>
    <xf numFmtId="0" fontId="16" fillId="3" borderId="87" xfId="0" applyFont="1" applyFill="1" applyBorder="1" applyAlignment="1" applyProtection="1">
      <alignment horizontal="center" vertical="center" wrapText="1"/>
      <protection locked="0"/>
    </xf>
    <xf numFmtId="0" fontId="16" fillId="3" borderId="0" xfId="0" applyFont="1" applyFill="1" applyBorder="1" applyAlignment="1" applyProtection="1">
      <alignment horizontal="center" vertical="center" wrapText="1"/>
      <protection locked="0"/>
    </xf>
    <xf numFmtId="0" fontId="16" fillId="3" borderId="1" xfId="0" applyFont="1" applyFill="1" applyBorder="1" applyAlignment="1" applyProtection="1">
      <alignment horizontal="center" vertical="center" wrapText="1"/>
      <protection locked="0"/>
    </xf>
    <xf numFmtId="0" fontId="16" fillId="3" borderId="2" xfId="0" applyFont="1" applyFill="1" applyBorder="1" applyAlignment="1" applyProtection="1">
      <alignment horizontal="center" vertical="center" wrapText="1"/>
      <protection locked="0"/>
    </xf>
    <xf numFmtId="0" fontId="16" fillId="3" borderId="3" xfId="0" applyFont="1" applyFill="1" applyBorder="1" applyAlignment="1" applyProtection="1">
      <alignment horizontal="center" vertical="center" wrapText="1"/>
      <protection locked="0"/>
    </xf>
    <xf numFmtId="0" fontId="16" fillId="3" borderId="4" xfId="0" applyFont="1" applyFill="1" applyBorder="1" applyAlignment="1" applyProtection="1">
      <alignment horizontal="center" vertical="center" wrapText="1"/>
      <protection locked="0"/>
    </xf>
    <xf numFmtId="0" fontId="16" fillId="3" borderId="85" xfId="0" applyFont="1" applyFill="1" applyBorder="1" applyAlignment="1" applyProtection="1">
      <alignment horizontal="center" vertical="center"/>
      <protection locked="0"/>
    </xf>
    <xf numFmtId="0" fontId="16" fillId="3" borderId="86" xfId="0" applyFont="1" applyFill="1" applyBorder="1" applyAlignment="1" applyProtection="1">
      <alignment horizontal="center" vertical="center"/>
      <protection locked="0"/>
    </xf>
    <xf numFmtId="0" fontId="16" fillId="3" borderId="87" xfId="0" applyFont="1" applyFill="1" applyBorder="1" applyAlignment="1" applyProtection="1">
      <alignment horizontal="center" vertical="center"/>
      <protection locked="0"/>
    </xf>
    <xf numFmtId="0" fontId="16" fillId="3" borderId="0" xfId="0" applyFont="1" applyFill="1" applyBorder="1" applyAlignment="1" applyProtection="1">
      <alignment horizontal="center" vertical="center"/>
      <protection locked="0"/>
    </xf>
    <xf numFmtId="0" fontId="16" fillId="3" borderId="1" xfId="0" applyFont="1" applyFill="1" applyBorder="1" applyAlignment="1" applyProtection="1">
      <alignment horizontal="center" vertical="center"/>
      <protection locked="0"/>
    </xf>
    <xf numFmtId="0" fontId="16" fillId="3" borderId="2" xfId="0" applyFont="1" applyFill="1" applyBorder="1" applyAlignment="1" applyProtection="1">
      <alignment horizontal="center" vertical="center"/>
      <protection locked="0"/>
    </xf>
    <xf numFmtId="0" fontId="16" fillId="3" borderId="3" xfId="0" applyFont="1" applyFill="1" applyBorder="1" applyAlignment="1" applyProtection="1">
      <alignment horizontal="center" vertical="center"/>
      <protection locked="0"/>
    </xf>
    <xf numFmtId="0" fontId="16" fillId="3" borderId="4" xfId="0" applyFont="1" applyFill="1" applyBorder="1" applyAlignment="1" applyProtection="1">
      <alignment horizontal="center" vertical="center"/>
      <protection locked="0"/>
    </xf>
    <xf numFmtId="0" fontId="6" fillId="3" borderId="0" xfId="0" applyFont="1" applyFill="1" applyAlignment="1">
      <alignment horizontal="center" vertical="center"/>
    </xf>
    <xf numFmtId="0" fontId="6" fillId="3" borderId="5" xfId="0" applyFont="1" applyFill="1" applyBorder="1" applyAlignment="1">
      <alignment horizontal="right" vertical="center"/>
    </xf>
    <xf numFmtId="0" fontId="6" fillId="3" borderId="6" xfId="0" applyFont="1" applyFill="1" applyBorder="1" applyAlignment="1">
      <alignment horizontal="right" vertical="center"/>
    </xf>
    <xf numFmtId="0" fontId="6" fillId="3" borderId="11" xfId="0" applyFont="1" applyFill="1" applyBorder="1" applyAlignment="1">
      <alignment horizontal="right" vertical="center"/>
    </xf>
    <xf numFmtId="0" fontId="6" fillId="3" borderId="12" xfId="0" applyFont="1" applyFill="1" applyBorder="1" applyAlignment="1">
      <alignment horizontal="right" vertical="center"/>
    </xf>
    <xf numFmtId="0" fontId="6" fillId="3" borderId="6" xfId="0" applyFont="1" applyFill="1" applyBorder="1" applyAlignment="1">
      <alignment horizontal="distributed" vertical="center"/>
    </xf>
    <xf numFmtId="0" fontId="6" fillId="3" borderId="29" xfId="0" applyFont="1" applyFill="1" applyBorder="1" applyAlignment="1" applyProtection="1">
      <alignment vertical="center" shrinkToFit="1"/>
    </xf>
    <xf numFmtId="0" fontId="6" fillId="3" borderId="30" xfId="0" applyFont="1" applyFill="1" applyBorder="1" applyAlignment="1" applyProtection="1">
      <alignment vertical="center" shrinkToFit="1"/>
    </xf>
    <xf numFmtId="0" fontId="6" fillId="3" borderId="31" xfId="0" applyFont="1" applyFill="1" applyBorder="1" applyAlignment="1" applyProtection="1">
      <alignment vertical="center" shrinkToFit="1"/>
    </xf>
    <xf numFmtId="0" fontId="6" fillId="3" borderId="12" xfId="0" applyFont="1" applyFill="1" applyBorder="1" applyAlignment="1">
      <alignment horizontal="distributed" vertical="center"/>
    </xf>
    <xf numFmtId="0" fontId="6" fillId="3" borderId="40" xfId="0" applyFont="1" applyFill="1" applyBorder="1" applyAlignment="1" applyProtection="1">
      <alignment vertical="center"/>
    </xf>
    <xf numFmtId="0" fontId="6" fillId="3" borderId="38" xfId="0" applyFont="1" applyFill="1" applyBorder="1" applyAlignment="1" applyProtection="1">
      <alignment vertical="center"/>
    </xf>
    <xf numFmtId="0" fontId="6" fillId="3" borderId="41" xfId="0" applyFont="1" applyFill="1" applyBorder="1" applyAlignment="1" applyProtection="1">
      <alignment vertical="center"/>
    </xf>
    <xf numFmtId="0" fontId="12" fillId="2" borderId="0" xfId="0" applyFont="1" applyFill="1" applyAlignment="1">
      <alignment horizontal="left" vertical="center" wrapText="1"/>
    </xf>
    <xf numFmtId="0" fontId="12" fillId="2" borderId="0" xfId="0" applyFont="1" applyFill="1" applyAlignment="1">
      <alignment horizontal="left" vertical="center"/>
    </xf>
    <xf numFmtId="0" fontId="6" fillId="2" borderId="49" xfId="0" applyFont="1" applyFill="1" applyBorder="1" applyAlignment="1" applyProtection="1">
      <alignment horizontal="left" vertical="center"/>
    </xf>
    <xf numFmtId="0" fontId="6" fillId="2" borderId="50" xfId="0" applyFont="1" applyFill="1" applyBorder="1" applyAlignment="1" applyProtection="1">
      <alignment horizontal="left" vertical="center"/>
    </xf>
    <xf numFmtId="0" fontId="6" fillId="2" borderId="68" xfId="0" applyFont="1" applyFill="1" applyBorder="1" applyAlignment="1" applyProtection="1">
      <alignment horizontal="left" vertical="center"/>
    </xf>
    <xf numFmtId="0" fontId="6" fillId="2" borderId="69" xfId="0" applyFont="1" applyFill="1" applyBorder="1" applyAlignment="1" applyProtection="1">
      <alignment horizontal="left" vertical="center"/>
    </xf>
    <xf numFmtId="0" fontId="6" fillId="2" borderId="55" xfId="0" applyFont="1" applyFill="1" applyBorder="1" applyAlignment="1" applyProtection="1">
      <alignment vertical="center"/>
    </xf>
    <xf numFmtId="0" fontId="6" fillId="2" borderId="56" xfId="0" applyFont="1" applyFill="1" applyBorder="1" applyAlignment="1" applyProtection="1">
      <alignment vertical="center"/>
    </xf>
    <xf numFmtId="177" fontId="3" fillId="2" borderId="73" xfId="0" applyNumberFormat="1" applyFont="1" applyFill="1" applyBorder="1" applyAlignment="1" applyProtection="1">
      <alignment horizontal="center" vertical="center" shrinkToFit="1"/>
    </xf>
    <xf numFmtId="177" fontId="3" fillId="2" borderId="74" xfId="0" applyNumberFormat="1" applyFont="1" applyFill="1" applyBorder="1" applyAlignment="1" applyProtection="1">
      <alignment horizontal="center" vertical="center" shrinkToFit="1"/>
    </xf>
    <xf numFmtId="177" fontId="3" fillId="2" borderId="75" xfId="0" applyNumberFormat="1" applyFont="1" applyFill="1" applyBorder="1" applyAlignment="1" applyProtection="1">
      <alignment horizontal="center" vertical="center" shrinkToFit="1"/>
    </xf>
    <xf numFmtId="177" fontId="3" fillId="2" borderId="76" xfId="0" applyNumberFormat="1" applyFont="1" applyFill="1" applyBorder="1" applyAlignment="1" applyProtection="1">
      <alignment horizontal="center" vertical="center" shrinkToFit="1"/>
    </xf>
    <xf numFmtId="177" fontId="3" fillId="2" borderId="77" xfId="0" applyNumberFormat="1" applyFont="1" applyFill="1" applyBorder="1" applyAlignment="1" applyProtection="1">
      <alignment horizontal="center" vertical="center" shrinkToFit="1"/>
    </xf>
    <xf numFmtId="177" fontId="3" fillId="2" borderId="78" xfId="0" applyNumberFormat="1" applyFont="1" applyFill="1" applyBorder="1" applyAlignment="1" applyProtection="1">
      <alignment horizontal="center" vertical="center" shrinkToFit="1"/>
    </xf>
    <xf numFmtId="177" fontId="3" fillId="3" borderId="65" xfId="0" applyNumberFormat="1" applyFont="1" applyFill="1" applyBorder="1" applyAlignment="1" applyProtection="1">
      <alignment vertical="center" shrinkToFit="1"/>
      <protection locked="0"/>
    </xf>
    <xf numFmtId="177" fontId="3" fillId="3" borderId="47" xfId="0" applyNumberFormat="1" applyFont="1" applyFill="1" applyBorder="1" applyAlignment="1" applyProtection="1">
      <alignment vertical="center" shrinkToFit="1"/>
      <protection locked="0"/>
    </xf>
    <xf numFmtId="177" fontId="3" fillId="2" borderId="70" xfId="0" applyNumberFormat="1" applyFont="1" applyFill="1" applyBorder="1" applyAlignment="1" applyProtection="1">
      <alignment vertical="center" shrinkToFit="1"/>
    </xf>
    <xf numFmtId="177" fontId="3" fillId="2" borderId="53" xfId="0" applyNumberFormat="1" applyFont="1" applyFill="1" applyBorder="1" applyAlignment="1" applyProtection="1">
      <alignment vertical="center" shrinkToFit="1"/>
    </xf>
    <xf numFmtId="177" fontId="3" fillId="2" borderId="9" xfId="0" applyNumberFormat="1" applyFont="1" applyFill="1" applyBorder="1" applyAlignment="1" applyProtection="1">
      <alignment vertical="center" shrinkToFit="1"/>
    </xf>
    <xf numFmtId="0" fontId="8" fillId="2" borderId="70" xfId="0" applyFont="1" applyFill="1" applyBorder="1" applyAlignment="1" applyProtection="1">
      <alignment vertical="center"/>
    </xf>
    <xf numFmtId="0" fontId="8" fillId="2" borderId="71" xfId="0" applyFont="1" applyFill="1" applyBorder="1" applyAlignment="1" applyProtection="1">
      <alignment vertical="center"/>
    </xf>
    <xf numFmtId="0" fontId="8" fillId="2" borderId="53" xfId="0" applyFont="1" applyFill="1" applyBorder="1" applyAlignment="1" applyProtection="1">
      <alignment vertical="center"/>
    </xf>
    <xf numFmtId="0" fontId="8" fillId="2" borderId="57" xfId="0" applyFont="1" applyFill="1" applyBorder="1" applyAlignment="1" applyProtection="1">
      <alignment vertical="center"/>
    </xf>
    <xf numFmtId="0" fontId="6" fillId="2" borderId="33" xfId="0" applyFont="1" applyFill="1" applyBorder="1" applyAlignment="1" applyProtection="1">
      <alignment horizontal="left" vertical="center"/>
    </xf>
    <xf numFmtId="0" fontId="6" fillId="2" borderId="37" xfId="0" applyFont="1" applyFill="1" applyBorder="1" applyAlignment="1" applyProtection="1">
      <alignment horizontal="left" vertical="center"/>
    </xf>
    <xf numFmtId="0" fontId="6" fillId="2" borderId="63" xfId="0" applyFont="1" applyFill="1" applyBorder="1" applyAlignment="1" applyProtection="1">
      <alignment horizontal="left" vertical="center"/>
    </xf>
    <xf numFmtId="0" fontId="6" fillId="2" borderId="64" xfId="0" applyFont="1" applyFill="1" applyBorder="1" applyAlignment="1" applyProtection="1">
      <alignment horizontal="left" vertical="center"/>
    </xf>
    <xf numFmtId="0" fontId="8" fillId="3" borderId="47" xfId="0" applyFont="1" applyFill="1" applyBorder="1" applyAlignment="1" applyProtection="1">
      <alignment vertical="center"/>
      <protection locked="0"/>
    </xf>
    <xf numFmtId="0" fontId="8" fillId="3" borderId="51" xfId="0" applyFont="1" applyFill="1" applyBorder="1" applyAlignment="1" applyProtection="1">
      <alignment vertical="center"/>
      <protection locked="0"/>
    </xf>
    <xf numFmtId="0" fontId="8" fillId="3" borderId="65" xfId="0" applyFont="1" applyFill="1" applyBorder="1" applyAlignment="1" applyProtection="1">
      <alignment vertical="center"/>
      <protection locked="0"/>
    </xf>
    <xf numFmtId="0" fontId="8" fillId="3" borderId="66" xfId="0" applyFont="1" applyFill="1" applyBorder="1" applyAlignment="1" applyProtection="1">
      <alignment vertical="center"/>
      <protection locked="0"/>
    </xf>
    <xf numFmtId="177" fontId="3" fillId="2" borderId="47" xfId="0" applyNumberFormat="1" applyFont="1" applyFill="1" applyBorder="1" applyAlignment="1" applyProtection="1">
      <alignment vertical="center" shrinkToFit="1"/>
    </xf>
    <xf numFmtId="178" fontId="6" fillId="3" borderId="0" xfId="0" applyNumberFormat="1" applyFont="1" applyFill="1" applyAlignment="1" applyProtection="1">
      <alignment horizontal="center" vertical="center" shrinkToFit="1"/>
      <protection locked="0"/>
    </xf>
    <xf numFmtId="177" fontId="3" fillId="3" borderId="9" xfId="0" applyNumberFormat="1" applyFont="1" applyFill="1" applyBorder="1" applyAlignment="1" applyProtection="1">
      <alignment vertical="center" shrinkToFit="1"/>
      <protection locked="0"/>
    </xf>
    <xf numFmtId="0" fontId="6" fillId="2" borderId="0" xfId="0" applyFont="1" applyFill="1" applyAlignment="1" applyProtection="1">
      <alignment horizontal="right" vertical="center"/>
    </xf>
    <xf numFmtId="0" fontId="6" fillId="2" borderId="0" xfId="0" applyFont="1" applyFill="1" applyAlignment="1">
      <alignment horizontal="distributed" vertical="center"/>
    </xf>
    <xf numFmtId="0" fontId="6" fillId="2" borderId="38" xfId="0" applyFont="1" applyFill="1" applyBorder="1" applyAlignment="1" applyProtection="1">
      <alignment horizontal="left" vertical="center"/>
    </xf>
    <xf numFmtId="0" fontId="6" fillId="2" borderId="59" xfId="0" applyFont="1" applyFill="1" applyBorder="1" applyAlignment="1" applyProtection="1">
      <alignment horizontal="left" vertical="center"/>
    </xf>
    <xf numFmtId="177" fontId="3" fillId="3" borderId="12" xfId="0" applyNumberFormat="1" applyFont="1" applyFill="1" applyBorder="1" applyAlignment="1" applyProtection="1">
      <alignment vertical="center" shrinkToFit="1"/>
      <protection locked="0"/>
    </xf>
    <xf numFmtId="0" fontId="8" fillId="3" borderId="12" xfId="0" applyFont="1" applyFill="1" applyBorder="1" applyAlignment="1" applyProtection="1">
      <alignment vertical="center"/>
      <protection locked="0"/>
    </xf>
    <xf numFmtId="0" fontId="8" fillId="3" borderId="13" xfId="0" applyFont="1" applyFill="1" applyBorder="1" applyAlignment="1" applyProtection="1">
      <alignment vertical="center"/>
      <protection locked="0"/>
    </xf>
    <xf numFmtId="177" fontId="3" fillId="3" borderId="32" xfId="0" applyNumberFormat="1" applyFont="1" applyFill="1" applyBorder="1" applyAlignment="1" applyProtection="1">
      <alignment vertical="center" shrinkToFit="1"/>
      <protection locked="0"/>
    </xf>
    <xf numFmtId="177" fontId="3" fillId="3" borderId="33" xfId="0" applyNumberFormat="1" applyFont="1" applyFill="1" applyBorder="1" applyAlignment="1" applyProtection="1">
      <alignment vertical="center" shrinkToFit="1"/>
      <protection locked="0"/>
    </xf>
    <xf numFmtId="177" fontId="3" fillId="3" borderId="37" xfId="0" applyNumberFormat="1" applyFont="1" applyFill="1" applyBorder="1" applyAlignment="1" applyProtection="1">
      <alignment vertical="center" shrinkToFit="1"/>
      <protection locked="0"/>
    </xf>
    <xf numFmtId="177" fontId="3" fillId="3" borderId="40" xfId="0" applyNumberFormat="1" applyFont="1" applyFill="1" applyBorder="1" applyAlignment="1" applyProtection="1">
      <alignment vertical="center" shrinkToFit="1"/>
      <protection locked="0"/>
    </xf>
    <xf numFmtId="177" fontId="3" fillId="3" borderId="38" xfId="0" applyNumberFormat="1" applyFont="1" applyFill="1" applyBorder="1" applyAlignment="1" applyProtection="1">
      <alignment vertical="center" shrinkToFit="1"/>
      <protection locked="0"/>
    </xf>
    <xf numFmtId="177" fontId="3" fillId="3" borderId="59" xfId="0" applyNumberFormat="1" applyFont="1" applyFill="1" applyBorder="1" applyAlignment="1" applyProtection="1">
      <alignment vertical="center" shrinkToFit="1"/>
      <protection locked="0"/>
    </xf>
    <xf numFmtId="0" fontId="6" fillId="2" borderId="55" xfId="0" applyFont="1" applyFill="1" applyBorder="1" applyAlignment="1" applyProtection="1">
      <alignment horizontal="left" vertical="center"/>
    </xf>
    <xf numFmtId="0" fontId="6" fillId="2" borderId="56" xfId="0" applyFont="1" applyFill="1" applyBorder="1" applyAlignment="1" applyProtection="1">
      <alignment horizontal="left" vertical="center"/>
    </xf>
    <xf numFmtId="0" fontId="27" fillId="3" borderId="15" xfId="5" applyFont="1" applyFill="1" applyBorder="1" applyAlignment="1" applyProtection="1">
      <alignment vertical="center"/>
      <protection locked="0"/>
    </xf>
    <xf numFmtId="0" fontId="6" fillId="3" borderId="20" xfId="0" quotePrefix="1" applyFont="1" applyFill="1" applyBorder="1" applyAlignment="1">
      <alignment horizontal="center" vertical="center"/>
    </xf>
    <xf numFmtId="0" fontId="27" fillId="3" borderId="20" xfId="5" applyFont="1" applyFill="1" applyBorder="1" applyAlignment="1" applyProtection="1">
      <alignment vertical="center"/>
      <protection locked="0"/>
    </xf>
    <xf numFmtId="0" fontId="6" fillId="3" borderId="18" xfId="0" quotePrefix="1" applyFont="1" applyFill="1" applyBorder="1" applyAlignment="1">
      <alignment horizontal="center" vertical="center"/>
    </xf>
    <xf numFmtId="0" fontId="27" fillId="3" borderId="18" xfId="5" applyFont="1" applyFill="1" applyBorder="1" applyAlignment="1" applyProtection="1">
      <alignment vertical="center"/>
      <protection locked="0"/>
    </xf>
    <xf numFmtId="0" fontId="6" fillId="3" borderId="15" xfId="0" applyFont="1" applyFill="1" applyBorder="1" applyAlignment="1">
      <alignment vertical="center" wrapText="1"/>
    </xf>
    <xf numFmtId="0" fontId="23" fillId="3" borderId="15" xfId="5" applyFont="1" applyFill="1" applyBorder="1" applyAlignment="1" applyProtection="1">
      <alignment vertical="center" wrapText="1"/>
      <protection locked="0"/>
    </xf>
    <xf numFmtId="0" fontId="6" fillId="2" borderId="30" xfId="0" applyFont="1" applyFill="1" applyBorder="1" applyAlignment="1" applyProtection="1">
      <alignment horizontal="center" vertical="center" shrinkToFit="1"/>
    </xf>
    <xf numFmtId="0" fontId="7" fillId="2" borderId="0" xfId="0" applyFont="1" applyFill="1" applyAlignment="1">
      <alignment vertical="center" shrinkToFit="1"/>
    </xf>
    <xf numFmtId="0" fontId="6" fillId="0" borderId="0" xfId="0" applyFont="1" applyAlignment="1">
      <alignment horizontal="center" vertical="center"/>
    </xf>
    <xf numFmtId="180" fontId="6" fillId="0" borderId="80" xfId="0" applyNumberFormat="1" applyFont="1" applyBorder="1" applyAlignment="1" applyProtection="1">
      <alignment horizontal="center" vertical="center"/>
      <protection locked="0"/>
    </xf>
    <xf numFmtId="180" fontId="6" fillId="0" borderId="81" xfId="0" applyNumberFormat="1" applyFont="1" applyBorder="1" applyAlignment="1" applyProtection="1">
      <alignment horizontal="center" vertical="center"/>
      <protection locked="0"/>
    </xf>
    <xf numFmtId="0" fontId="3" fillId="2" borderId="95" xfId="0" applyFont="1" applyFill="1" applyBorder="1" applyAlignment="1">
      <alignment horizontal="center" vertical="center"/>
    </xf>
    <xf numFmtId="0" fontId="3" fillId="2" borderId="96" xfId="0" applyFont="1" applyFill="1" applyBorder="1" applyAlignment="1">
      <alignment horizontal="center" vertical="center"/>
    </xf>
    <xf numFmtId="176" fontId="17" fillId="0" borderId="0" xfId="0" applyNumberFormat="1" applyFont="1" applyAlignment="1">
      <alignment horizontal="center" vertical="center"/>
    </xf>
    <xf numFmtId="177" fontId="3" fillId="2" borderId="49" xfId="0" applyNumberFormat="1" applyFont="1" applyFill="1" applyBorder="1" applyAlignment="1" applyProtection="1">
      <alignment horizontal="right" vertical="center" shrinkToFit="1"/>
    </xf>
    <xf numFmtId="177" fontId="3" fillId="2" borderId="55" xfId="0" applyNumberFormat="1" applyFont="1" applyFill="1" applyBorder="1" applyAlignment="1" applyProtection="1">
      <alignment horizontal="right" vertical="center" shrinkToFit="1"/>
    </xf>
    <xf numFmtId="184" fontId="6" fillId="3" borderId="33" xfId="0" applyNumberFormat="1" applyFont="1" applyFill="1" applyBorder="1" applyAlignment="1" applyProtection="1">
      <alignment horizontal="right" vertical="center" shrinkToFit="1"/>
      <protection locked="0"/>
    </xf>
    <xf numFmtId="177" fontId="3" fillId="2" borderId="33" xfId="0" applyNumberFormat="1" applyFont="1" applyFill="1" applyBorder="1" applyAlignment="1" applyProtection="1">
      <alignment horizontal="right" vertical="center" shrinkToFit="1"/>
    </xf>
    <xf numFmtId="177" fontId="3" fillId="2" borderId="63" xfId="0" applyNumberFormat="1" applyFont="1" applyFill="1" applyBorder="1" applyAlignment="1" applyProtection="1">
      <alignment horizontal="right" vertical="center" shrinkToFit="1"/>
    </xf>
    <xf numFmtId="0" fontId="3" fillId="2" borderId="95" xfId="0" applyFont="1" applyFill="1" applyBorder="1" applyAlignment="1" applyProtection="1">
      <alignment vertical="center"/>
    </xf>
    <xf numFmtId="0" fontId="3" fillId="2" borderId="96" xfId="0" applyFont="1" applyFill="1" applyBorder="1" applyAlignment="1" applyProtection="1">
      <alignment vertical="center"/>
    </xf>
    <xf numFmtId="0" fontId="3" fillId="2" borderId="97" xfId="0" applyFont="1" applyFill="1" applyBorder="1" applyAlignment="1" applyProtection="1">
      <alignment vertical="center"/>
    </xf>
    <xf numFmtId="0" fontId="3" fillId="2" borderId="29" xfId="0" applyFont="1" applyFill="1" applyBorder="1" applyAlignment="1" applyProtection="1">
      <alignment vertical="center"/>
    </xf>
    <xf numFmtId="0" fontId="3" fillId="2" borderId="30" xfId="0" applyFont="1" applyFill="1" applyBorder="1" applyAlignment="1" applyProtection="1">
      <alignment vertical="center"/>
    </xf>
    <xf numFmtId="0" fontId="3" fillId="2" borderId="31" xfId="0" applyFont="1" applyFill="1" applyBorder="1" applyAlignment="1" applyProtection="1">
      <alignment vertical="center"/>
    </xf>
    <xf numFmtId="0" fontId="3" fillId="2" borderId="40" xfId="0" applyFont="1" applyFill="1" applyBorder="1" applyAlignment="1" applyProtection="1">
      <alignment vertical="center"/>
    </xf>
    <xf numFmtId="0" fontId="3" fillId="2" borderId="38" xfId="0" applyFont="1" applyFill="1" applyBorder="1" applyAlignment="1" applyProtection="1">
      <alignment vertical="center"/>
    </xf>
    <xf numFmtId="0" fontId="3" fillId="2" borderId="41" xfId="0" applyFont="1" applyFill="1" applyBorder="1" applyAlignment="1" applyProtection="1">
      <alignment vertical="center"/>
    </xf>
    <xf numFmtId="0" fontId="6" fillId="2" borderId="8" xfId="0" applyFont="1" applyFill="1" applyBorder="1" applyAlignment="1">
      <alignment horizontal="center" vertical="center" textRotation="255" shrinkToFit="1"/>
    </xf>
    <xf numFmtId="0" fontId="6" fillId="2" borderId="9" xfId="0" applyFont="1" applyFill="1" applyBorder="1" applyAlignment="1">
      <alignment horizontal="center" vertical="center" textRotation="255" shrinkToFit="1"/>
    </xf>
    <xf numFmtId="0" fontId="6" fillId="2" borderId="14" xfId="0" applyFont="1" applyFill="1" applyBorder="1" applyAlignment="1">
      <alignment horizontal="center" vertical="center" textRotation="255" shrinkToFit="1"/>
    </xf>
    <xf numFmtId="0" fontId="6" fillId="2" borderId="15" xfId="0" applyFont="1" applyFill="1" applyBorder="1" applyAlignment="1">
      <alignment horizontal="center" vertical="center" textRotation="255" shrinkToFit="1"/>
    </xf>
    <xf numFmtId="0" fontId="8" fillId="3" borderId="9" xfId="0" applyFont="1" applyFill="1" applyBorder="1" applyAlignment="1" applyProtection="1">
      <alignment vertical="center" shrinkToFit="1"/>
      <protection locked="0"/>
    </xf>
    <xf numFmtId="0" fontId="8" fillId="3" borderId="10" xfId="0" applyFont="1" applyFill="1" applyBorder="1" applyAlignment="1" applyProtection="1">
      <alignment vertical="center" shrinkToFit="1"/>
      <protection locked="0"/>
    </xf>
    <xf numFmtId="0" fontId="6" fillId="3" borderId="33" xfId="0" applyFont="1" applyFill="1" applyBorder="1" applyAlignment="1" applyProtection="1">
      <alignment horizontal="left" vertical="center"/>
      <protection locked="0"/>
    </xf>
    <xf numFmtId="0" fontId="6" fillId="3" borderId="34" xfId="0" applyFont="1" applyFill="1" applyBorder="1" applyAlignment="1" applyProtection="1">
      <alignment horizontal="left" vertical="center"/>
      <protection locked="0"/>
    </xf>
    <xf numFmtId="0" fontId="6" fillId="2" borderId="106" xfId="0" applyFont="1" applyFill="1" applyBorder="1" applyAlignment="1">
      <alignment horizontal="center" vertical="center"/>
    </xf>
    <xf numFmtId="0" fontId="6" fillId="2" borderId="25" xfId="0" applyFont="1" applyFill="1" applyBorder="1" applyAlignment="1">
      <alignment horizontal="center" vertical="center"/>
    </xf>
    <xf numFmtId="0" fontId="6" fillId="2" borderId="39" xfId="0" applyFont="1" applyFill="1" applyBorder="1" applyAlignment="1">
      <alignment horizontal="center" vertical="center"/>
    </xf>
    <xf numFmtId="0" fontId="6" fillId="2" borderId="87"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60"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02" xfId="0" applyFont="1" applyFill="1" applyBorder="1" applyAlignment="1">
      <alignment horizontal="center" vertical="center"/>
    </xf>
    <xf numFmtId="0" fontId="6" fillId="0" borderId="33" xfId="0" applyFont="1" applyFill="1" applyBorder="1" applyAlignment="1" applyProtection="1">
      <alignment horizontal="right" vertical="center" shrinkToFit="1"/>
      <protection locked="0"/>
    </xf>
    <xf numFmtId="183" fontId="14" fillId="0" borderId="83" xfId="0" applyNumberFormat="1" applyFont="1" applyFill="1" applyBorder="1" applyAlignment="1" applyProtection="1">
      <alignment horizontal="center" vertical="center"/>
      <protection locked="0"/>
    </xf>
    <xf numFmtId="183" fontId="14" fillId="0" borderId="91" xfId="0" applyNumberFormat="1" applyFont="1" applyFill="1" applyBorder="1" applyAlignment="1" applyProtection="1">
      <alignment horizontal="center" vertical="center"/>
      <protection locked="0"/>
    </xf>
    <xf numFmtId="183" fontId="14" fillId="0" borderId="82" xfId="0" applyNumberFormat="1" applyFont="1" applyFill="1" applyBorder="1" applyAlignment="1" applyProtection="1">
      <alignment horizontal="center" vertical="center"/>
      <protection locked="0"/>
    </xf>
    <xf numFmtId="182" fontId="15" fillId="0" borderId="9" xfId="0" applyNumberFormat="1" applyFont="1" applyFill="1" applyBorder="1" applyAlignment="1" applyProtection="1">
      <alignment horizontal="left" vertical="center" shrinkToFit="1"/>
      <protection locked="0"/>
    </xf>
    <xf numFmtId="182" fontId="15" fillId="0" borderId="10" xfId="0" applyNumberFormat="1" applyFont="1" applyFill="1" applyBorder="1" applyAlignment="1" applyProtection="1">
      <alignment horizontal="left" vertical="center" shrinkToFit="1"/>
      <protection locked="0"/>
    </xf>
    <xf numFmtId="0" fontId="15" fillId="0" borderId="12" xfId="0" applyFont="1" applyFill="1" applyBorder="1" applyAlignment="1" applyProtection="1">
      <alignment horizontal="center" vertical="center" wrapText="1"/>
      <protection locked="0"/>
    </xf>
    <xf numFmtId="0" fontId="15" fillId="0" borderId="13" xfId="0" applyFont="1" applyFill="1" applyBorder="1" applyAlignment="1" applyProtection="1">
      <alignment horizontal="center" vertical="center" wrapText="1"/>
      <protection locked="0"/>
    </xf>
    <xf numFmtId="0" fontId="6" fillId="2" borderId="9" xfId="0" applyFont="1" applyFill="1" applyBorder="1" applyAlignment="1">
      <alignment horizontal="center" vertical="center" wrapText="1"/>
    </xf>
    <xf numFmtId="183" fontId="14" fillId="2" borderId="88" xfId="0" applyNumberFormat="1" applyFont="1" applyFill="1" applyBorder="1" applyAlignment="1" applyProtection="1">
      <alignment horizontal="center" vertical="center"/>
    </xf>
    <xf numFmtId="183" fontId="14" fillId="2" borderId="89" xfId="0" applyNumberFormat="1" applyFont="1" applyFill="1" applyBorder="1" applyAlignment="1" applyProtection="1">
      <alignment horizontal="center" vertical="center"/>
    </xf>
    <xf numFmtId="183" fontId="14" fillId="2" borderId="89" xfId="0" applyNumberFormat="1" applyFont="1" applyFill="1" applyBorder="1" applyAlignment="1">
      <alignment horizontal="center" vertical="center"/>
    </xf>
    <xf numFmtId="183" fontId="14" fillId="2" borderId="89" xfId="0" quotePrefix="1" applyNumberFormat="1" applyFont="1" applyFill="1" applyBorder="1" applyAlignment="1">
      <alignment horizontal="center" vertical="center"/>
    </xf>
    <xf numFmtId="183" fontId="14" fillId="2" borderId="90" xfId="0" applyNumberFormat="1" applyFont="1" applyFill="1" applyBorder="1" applyAlignment="1">
      <alignment horizontal="center" vertical="center"/>
    </xf>
    <xf numFmtId="0" fontId="6" fillId="3" borderId="40" xfId="0" applyFont="1" applyFill="1" applyBorder="1" applyAlignment="1">
      <alignment vertical="center"/>
    </xf>
    <xf numFmtId="0" fontId="6" fillId="3" borderId="38" xfId="0" applyFont="1" applyFill="1" applyBorder="1" applyAlignment="1">
      <alignment vertical="center"/>
    </xf>
    <xf numFmtId="0" fontId="6" fillId="3" borderId="59" xfId="0" applyFont="1" applyFill="1" applyBorder="1" applyAlignment="1">
      <alignment vertical="center"/>
    </xf>
    <xf numFmtId="0" fontId="23" fillId="3" borderId="40" xfId="5" applyFont="1" applyFill="1" applyBorder="1" applyAlignment="1" applyProtection="1">
      <alignment vertical="center"/>
      <protection locked="0"/>
    </xf>
    <xf numFmtId="0" fontId="23" fillId="3" borderId="38" xfId="5" applyFont="1" applyFill="1" applyBorder="1" applyAlignment="1" applyProtection="1">
      <alignment vertical="center"/>
      <protection locked="0"/>
    </xf>
    <xf numFmtId="0" fontId="23" fillId="3" borderId="41" xfId="5" applyFont="1" applyFill="1" applyBorder="1" applyAlignment="1" applyProtection="1">
      <alignment vertical="center"/>
      <protection locked="0"/>
    </xf>
    <xf numFmtId="0" fontId="6" fillId="3" borderId="32" xfId="0" applyFont="1" applyFill="1" applyBorder="1" applyAlignment="1">
      <alignment vertical="center"/>
    </xf>
    <xf numFmtId="0" fontId="6" fillId="3" borderId="33" xfId="0" applyFont="1" applyFill="1" applyBorder="1" applyAlignment="1">
      <alignment vertical="center"/>
    </xf>
    <xf numFmtId="0" fontId="6" fillId="3" borderId="37" xfId="0" applyFont="1" applyFill="1" applyBorder="1" applyAlignment="1">
      <alignment vertical="center"/>
    </xf>
    <xf numFmtId="0" fontId="23" fillId="3" borderId="32" xfId="5" applyFont="1" applyFill="1" applyBorder="1" applyAlignment="1" applyProtection="1">
      <alignment vertical="center"/>
      <protection locked="0"/>
    </xf>
    <xf numFmtId="0" fontId="23" fillId="3" borderId="33" xfId="5" applyFont="1" applyFill="1" applyBorder="1" applyAlignment="1" applyProtection="1">
      <alignment vertical="center"/>
      <protection locked="0"/>
    </xf>
    <xf numFmtId="0" fontId="23" fillId="3" borderId="34" xfId="5" applyFont="1" applyFill="1" applyBorder="1" applyAlignment="1" applyProtection="1">
      <alignment vertical="center"/>
      <protection locked="0"/>
    </xf>
    <xf numFmtId="0" fontId="6" fillId="2" borderId="29" xfId="0" applyFont="1" applyFill="1" applyBorder="1" applyAlignment="1">
      <alignment horizontal="center" vertical="center"/>
    </xf>
    <xf numFmtId="0" fontId="6" fillId="2" borderId="30" xfId="0" applyFont="1" applyFill="1" applyBorder="1" applyAlignment="1">
      <alignment horizontal="center" vertical="center"/>
    </xf>
    <xf numFmtId="0" fontId="6" fillId="2" borderId="35" xfId="0" applyFont="1" applyFill="1" applyBorder="1" applyAlignment="1">
      <alignment horizontal="center" vertical="center"/>
    </xf>
    <xf numFmtId="0" fontId="6" fillId="2" borderId="31" xfId="0" applyFont="1" applyFill="1" applyBorder="1" applyAlignment="1">
      <alignment horizontal="center" vertical="center"/>
    </xf>
    <xf numFmtId="0" fontId="6" fillId="2" borderId="30" xfId="0" applyFont="1" applyFill="1" applyBorder="1" applyAlignment="1" applyProtection="1">
      <alignment vertical="center" shrinkToFit="1"/>
    </xf>
    <xf numFmtId="0" fontId="6" fillId="2" borderId="40" xfId="0" applyFont="1" applyFill="1" applyBorder="1" applyAlignment="1">
      <alignment vertical="center" wrapText="1"/>
    </xf>
    <xf numFmtId="0" fontId="6" fillId="2" borderId="38" xfId="0" applyFont="1" applyFill="1" applyBorder="1" applyAlignment="1">
      <alignment vertical="center"/>
    </xf>
    <xf numFmtId="0" fontId="6" fillId="2" borderId="41" xfId="0" applyFont="1" applyFill="1" applyBorder="1" applyAlignment="1">
      <alignment vertical="center"/>
    </xf>
    <xf numFmtId="0" fontId="6" fillId="3" borderId="33" xfId="0" applyFont="1" applyFill="1" applyBorder="1" applyAlignment="1" applyProtection="1">
      <alignment vertical="center" wrapText="1"/>
      <protection locked="0"/>
    </xf>
    <xf numFmtId="0" fontId="6" fillId="3" borderId="38" xfId="0" applyFont="1" applyFill="1" applyBorder="1" applyAlignment="1" applyProtection="1">
      <alignment vertical="center" wrapText="1"/>
      <protection locked="0"/>
    </xf>
    <xf numFmtId="0" fontId="6" fillId="2" borderId="11" xfId="0" applyFont="1" applyFill="1" applyBorder="1" applyAlignment="1">
      <alignment vertical="center" wrapText="1"/>
    </xf>
    <xf numFmtId="176" fontId="6" fillId="2" borderId="33" xfId="0" applyNumberFormat="1" applyFont="1" applyFill="1" applyBorder="1" applyAlignment="1" applyProtection="1">
      <alignment horizontal="center" vertical="center"/>
    </xf>
    <xf numFmtId="0" fontId="6" fillId="3" borderId="38" xfId="0" applyFont="1" applyFill="1" applyBorder="1" applyAlignment="1" applyProtection="1">
      <alignment vertical="center"/>
      <protection locked="0"/>
    </xf>
    <xf numFmtId="0" fontId="6" fillId="3" borderId="0" xfId="0" applyFont="1" applyFill="1" applyAlignment="1" applyProtection="1">
      <alignment horizontal="left" vertical="center" wrapText="1" indent="1"/>
      <protection locked="0"/>
    </xf>
    <xf numFmtId="0" fontId="6" fillId="3" borderId="0" xfId="0" applyFont="1" applyFill="1" applyAlignment="1" applyProtection="1">
      <alignment horizontal="left" vertical="center" indent="1"/>
      <protection locked="0"/>
    </xf>
  </cellXfs>
  <cellStyles count="6">
    <cellStyle name="ハイパーリンク" xfId="5" builtinId="8"/>
    <cellStyle name="桁区切り" xfId="1" builtinId="6"/>
    <cellStyle name="桁区切り 2" xfId="4"/>
    <cellStyle name="標準" xfId="0" builtinId="0"/>
    <cellStyle name="標準 2" xfId="3"/>
    <cellStyle name="標準 3 3"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fmlaLink="DB!$H$8" lockText="1" noThreeD="1"/>
</file>

<file path=xl/ctrlProps/ctrlProp57.xml><?xml version="1.0" encoding="utf-8"?>
<formControlPr xmlns="http://schemas.microsoft.com/office/spreadsheetml/2009/9/main" objectType="CheckBox" fmlaLink="DB!$H$10"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fmlaLink="DB!$H$16"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fmlaLink="DB!$H$18"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fmlaLink="DB!$L$11" lockText="1" noThreeD="1"/>
</file>

<file path=xl/ctrlProps/ctrlProp84.xml><?xml version="1.0" encoding="utf-8"?>
<formControlPr xmlns="http://schemas.microsoft.com/office/spreadsheetml/2009/9/main" objectType="CheckBox" fmlaLink="DB!$L$13"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6</xdr:row>
          <xdr:rowOff>0</xdr:rowOff>
        </xdr:from>
        <xdr:to>
          <xdr:col>1</xdr:col>
          <xdr:colOff>0</xdr:colOff>
          <xdr:row>6</xdr:row>
          <xdr:rowOff>228600</xdr:rowOff>
        </xdr:to>
        <xdr:sp macro="" textlink="">
          <xdr:nvSpPr>
            <xdr:cNvPr id="23554" name="Check Box 2" hidden="1">
              <a:extLst>
                <a:ext uri="{63B3BB69-23CF-44E3-9099-C40C66FF867C}">
                  <a14:compatExt spid="_x0000_s23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xdr:row>
          <xdr:rowOff>0</xdr:rowOff>
        </xdr:from>
        <xdr:to>
          <xdr:col>1</xdr:col>
          <xdr:colOff>0</xdr:colOff>
          <xdr:row>9</xdr:row>
          <xdr:rowOff>0</xdr:rowOff>
        </xdr:to>
        <xdr:sp macro="" textlink="">
          <xdr:nvSpPr>
            <xdr:cNvPr id="23555" name="Check Box 3" hidden="1">
              <a:extLst>
                <a:ext uri="{63B3BB69-23CF-44E3-9099-C40C66FF867C}">
                  <a14:compatExt spid="_x0000_s23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xdr:row>
          <xdr:rowOff>0</xdr:rowOff>
        </xdr:from>
        <xdr:to>
          <xdr:col>1</xdr:col>
          <xdr:colOff>0</xdr:colOff>
          <xdr:row>10</xdr:row>
          <xdr:rowOff>0</xdr:rowOff>
        </xdr:to>
        <xdr:sp macro="" textlink="">
          <xdr:nvSpPr>
            <xdr:cNvPr id="23556" name="Check Box 4" hidden="1">
              <a:extLst>
                <a:ext uri="{63B3BB69-23CF-44E3-9099-C40C66FF867C}">
                  <a14:compatExt spid="_x0000_s23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xdr:row>
          <xdr:rowOff>0</xdr:rowOff>
        </xdr:from>
        <xdr:to>
          <xdr:col>1</xdr:col>
          <xdr:colOff>0</xdr:colOff>
          <xdr:row>11</xdr:row>
          <xdr:rowOff>0</xdr:rowOff>
        </xdr:to>
        <xdr:sp macro="" textlink="">
          <xdr:nvSpPr>
            <xdr:cNvPr id="23557" name="Check Box 5" hidden="1">
              <a:extLst>
                <a:ext uri="{63B3BB69-23CF-44E3-9099-C40C66FF867C}">
                  <a14:compatExt spid="_x0000_s23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xdr:row>
          <xdr:rowOff>0</xdr:rowOff>
        </xdr:from>
        <xdr:to>
          <xdr:col>1</xdr:col>
          <xdr:colOff>0</xdr:colOff>
          <xdr:row>12</xdr:row>
          <xdr:rowOff>9525</xdr:rowOff>
        </xdr:to>
        <xdr:sp macro="" textlink="">
          <xdr:nvSpPr>
            <xdr:cNvPr id="23558" name="Check Box 6" hidden="1">
              <a:extLst>
                <a:ext uri="{63B3BB69-23CF-44E3-9099-C40C66FF867C}">
                  <a14:compatExt spid="_x0000_s23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xdr:row>
          <xdr:rowOff>0</xdr:rowOff>
        </xdr:from>
        <xdr:to>
          <xdr:col>1</xdr:col>
          <xdr:colOff>0</xdr:colOff>
          <xdr:row>18</xdr:row>
          <xdr:rowOff>0</xdr:rowOff>
        </xdr:to>
        <xdr:sp macro="" textlink="">
          <xdr:nvSpPr>
            <xdr:cNvPr id="23559" name="Check Box 7" hidden="1">
              <a:extLst>
                <a:ext uri="{63B3BB69-23CF-44E3-9099-C40C66FF867C}">
                  <a14:compatExt spid="_x0000_s23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xdr:row>
          <xdr:rowOff>0</xdr:rowOff>
        </xdr:from>
        <xdr:to>
          <xdr:col>1</xdr:col>
          <xdr:colOff>0</xdr:colOff>
          <xdr:row>28</xdr:row>
          <xdr:rowOff>0</xdr:rowOff>
        </xdr:to>
        <xdr:sp macro="" textlink="">
          <xdr:nvSpPr>
            <xdr:cNvPr id="23560" name="Check Box 8" hidden="1">
              <a:extLst>
                <a:ext uri="{63B3BB69-23CF-44E3-9099-C40C66FF867C}">
                  <a14:compatExt spid="_x0000_s23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xdr:row>
          <xdr:rowOff>0</xdr:rowOff>
        </xdr:from>
        <xdr:to>
          <xdr:col>1</xdr:col>
          <xdr:colOff>0</xdr:colOff>
          <xdr:row>30</xdr:row>
          <xdr:rowOff>0</xdr:rowOff>
        </xdr:to>
        <xdr:sp macro="" textlink="">
          <xdr:nvSpPr>
            <xdr:cNvPr id="23561" name="Check Box 9" hidden="1">
              <a:extLst>
                <a:ext uri="{63B3BB69-23CF-44E3-9099-C40C66FF867C}">
                  <a14:compatExt spid="_x0000_s23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0</xdr:rowOff>
        </xdr:from>
        <xdr:to>
          <xdr:col>1</xdr:col>
          <xdr:colOff>0</xdr:colOff>
          <xdr:row>32</xdr:row>
          <xdr:rowOff>0</xdr:rowOff>
        </xdr:to>
        <xdr:sp macro="" textlink="">
          <xdr:nvSpPr>
            <xdr:cNvPr id="23562" name="Check Box 10" hidden="1">
              <a:extLst>
                <a:ext uri="{63B3BB69-23CF-44E3-9099-C40C66FF867C}">
                  <a14:compatExt spid="_x0000_s23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0</xdr:rowOff>
        </xdr:from>
        <xdr:to>
          <xdr:col>1</xdr:col>
          <xdr:colOff>0</xdr:colOff>
          <xdr:row>36</xdr:row>
          <xdr:rowOff>0</xdr:rowOff>
        </xdr:to>
        <xdr:sp macro="" textlink="">
          <xdr:nvSpPr>
            <xdr:cNvPr id="23563" name="Check Box 11" hidden="1">
              <a:extLst>
                <a:ext uri="{63B3BB69-23CF-44E3-9099-C40C66FF867C}">
                  <a14:compatExt spid="_x0000_s23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1</xdr:col>
          <xdr:colOff>0</xdr:colOff>
          <xdr:row>39</xdr:row>
          <xdr:rowOff>0</xdr:rowOff>
        </xdr:to>
        <xdr:sp macro="" textlink="">
          <xdr:nvSpPr>
            <xdr:cNvPr id="23564" name="Check Box 12" hidden="1">
              <a:extLst>
                <a:ext uri="{63B3BB69-23CF-44E3-9099-C40C66FF867C}">
                  <a14:compatExt spid="_x0000_s23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39</xdr:row>
          <xdr:rowOff>0</xdr:rowOff>
        </xdr:from>
        <xdr:to>
          <xdr:col>1</xdr:col>
          <xdr:colOff>0</xdr:colOff>
          <xdr:row>40</xdr:row>
          <xdr:rowOff>0</xdr:rowOff>
        </xdr:to>
        <xdr:sp macro="" textlink="">
          <xdr:nvSpPr>
            <xdr:cNvPr id="23565" name="Check Box 13" hidden="1">
              <a:extLst>
                <a:ext uri="{63B3BB69-23CF-44E3-9099-C40C66FF867C}">
                  <a14:compatExt spid="_x0000_s23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0</xdr:rowOff>
        </xdr:from>
        <xdr:to>
          <xdr:col>1</xdr:col>
          <xdr:colOff>0</xdr:colOff>
          <xdr:row>42</xdr:row>
          <xdr:rowOff>0</xdr:rowOff>
        </xdr:to>
        <xdr:sp macro="" textlink="">
          <xdr:nvSpPr>
            <xdr:cNvPr id="23566" name="Check Box 14" hidden="1">
              <a:extLst>
                <a:ext uri="{63B3BB69-23CF-44E3-9099-C40C66FF867C}">
                  <a14:compatExt spid="_x0000_s23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43</xdr:row>
          <xdr:rowOff>0</xdr:rowOff>
        </xdr:from>
        <xdr:to>
          <xdr:col>1</xdr:col>
          <xdr:colOff>0</xdr:colOff>
          <xdr:row>44</xdr:row>
          <xdr:rowOff>0</xdr:rowOff>
        </xdr:to>
        <xdr:sp macro="" textlink="">
          <xdr:nvSpPr>
            <xdr:cNvPr id="23567" name="Check Box 15" hidden="1">
              <a:extLst>
                <a:ext uri="{63B3BB69-23CF-44E3-9099-C40C66FF867C}">
                  <a14:compatExt spid="_x0000_s23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0</xdr:rowOff>
        </xdr:from>
        <xdr:to>
          <xdr:col>1</xdr:col>
          <xdr:colOff>0</xdr:colOff>
          <xdr:row>45</xdr:row>
          <xdr:rowOff>0</xdr:rowOff>
        </xdr:to>
        <xdr:sp macro="" textlink="">
          <xdr:nvSpPr>
            <xdr:cNvPr id="23568" name="Check Box 16" hidden="1">
              <a:extLst>
                <a:ext uri="{63B3BB69-23CF-44E3-9099-C40C66FF867C}">
                  <a14:compatExt spid="_x0000_s23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0</xdr:rowOff>
        </xdr:from>
        <xdr:to>
          <xdr:col>1</xdr:col>
          <xdr:colOff>0</xdr:colOff>
          <xdr:row>47</xdr:row>
          <xdr:rowOff>0</xdr:rowOff>
        </xdr:to>
        <xdr:sp macro="" textlink="">
          <xdr:nvSpPr>
            <xdr:cNvPr id="23569" name="Check Box 17" hidden="1">
              <a:extLst>
                <a:ext uri="{63B3BB69-23CF-44E3-9099-C40C66FF867C}">
                  <a14:compatExt spid="_x0000_s23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48</xdr:row>
          <xdr:rowOff>0</xdr:rowOff>
        </xdr:from>
        <xdr:to>
          <xdr:col>1</xdr:col>
          <xdr:colOff>0</xdr:colOff>
          <xdr:row>49</xdr:row>
          <xdr:rowOff>0</xdr:rowOff>
        </xdr:to>
        <xdr:sp macro="" textlink="">
          <xdr:nvSpPr>
            <xdr:cNvPr id="23570" name="Check Box 18" hidden="1">
              <a:extLst>
                <a:ext uri="{63B3BB69-23CF-44E3-9099-C40C66FF867C}">
                  <a14:compatExt spid="_x0000_s23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61</xdr:row>
          <xdr:rowOff>0</xdr:rowOff>
        </xdr:from>
        <xdr:to>
          <xdr:col>1</xdr:col>
          <xdr:colOff>0</xdr:colOff>
          <xdr:row>62</xdr:row>
          <xdr:rowOff>0</xdr:rowOff>
        </xdr:to>
        <xdr:sp macro="" textlink="">
          <xdr:nvSpPr>
            <xdr:cNvPr id="23571" name="Check Box 19" hidden="1">
              <a:extLst>
                <a:ext uri="{63B3BB69-23CF-44E3-9099-C40C66FF867C}">
                  <a14:compatExt spid="_x0000_s23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63</xdr:row>
          <xdr:rowOff>0</xdr:rowOff>
        </xdr:from>
        <xdr:to>
          <xdr:col>1</xdr:col>
          <xdr:colOff>0</xdr:colOff>
          <xdr:row>64</xdr:row>
          <xdr:rowOff>0</xdr:rowOff>
        </xdr:to>
        <xdr:sp macro="" textlink="">
          <xdr:nvSpPr>
            <xdr:cNvPr id="23572" name="Check Box 20" hidden="1">
              <a:extLst>
                <a:ext uri="{63B3BB69-23CF-44E3-9099-C40C66FF867C}">
                  <a14:compatExt spid="_x0000_s23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64</xdr:row>
          <xdr:rowOff>0</xdr:rowOff>
        </xdr:from>
        <xdr:to>
          <xdr:col>1</xdr:col>
          <xdr:colOff>0</xdr:colOff>
          <xdr:row>65</xdr:row>
          <xdr:rowOff>0</xdr:rowOff>
        </xdr:to>
        <xdr:sp macro="" textlink="">
          <xdr:nvSpPr>
            <xdr:cNvPr id="23573" name="Check Box 21" hidden="1">
              <a:extLst>
                <a:ext uri="{63B3BB69-23CF-44E3-9099-C40C66FF867C}">
                  <a14:compatExt spid="_x0000_s23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1</xdr:col>
          <xdr:colOff>0</xdr:colOff>
          <xdr:row>68</xdr:row>
          <xdr:rowOff>0</xdr:rowOff>
        </xdr:to>
        <xdr:sp macro="" textlink="">
          <xdr:nvSpPr>
            <xdr:cNvPr id="23574" name="Check Box 22" hidden="1">
              <a:extLst>
                <a:ext uri="{63B3BB69-23CF-44E3-9099-C40C66FF867C}">
                  <a14:compatExt spid="_x0000_s23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68</xdr:row>
          <xdr:rowOff>0</xdr:rowOff>
        </xdr:from>
        <xdr:to>
          <xdr:col>1</xdr:col>
          <xdr:colOff>0</xdr:colOff>
          <xdr:row>69</xdr:row>
          <xdr:rowOff>0</xdr:rowOff>
        </xdr:to>
        <xdr:sp macro="" textlink="">
          <xdr:nvSpPr>
            <xdr:cNvPr id="23575" name="Check Box 23" hidden="1">
              <a:extLst>
                <a:ext uri="{63B3BB69-23CF-44E3-9099-C40C66FF867C}">
                  <a14:compatExt spid="_x0000_s23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71</xdr:row>
          <xdr:rowOff>0</xdr:rowOff>
        </xdr:from>
        <xdr:to>
          <xdr:col>1</xdr:col>
          <xdr:colOff>0</xdr:colOff>
          <xdr:row>72</xdr:row>
          <xdr:rowOff>0</xdr:rowOff>
        </xdr:to>
        <xdr:sp macro="" textlink="">
          <xdr:nvSpPr>
            <xdr:cNvPr id="23576" name="Check Box 24" hidden="1">
              <a:extLst>
                <a:ext uri="{63B3BB69-23CF-44E3-9099-C40C66FF867C}">
                  <a14:compatExt spid="_x0000_s23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77</xdr:row>
          <xdr:rowOff>0</xdr:rowOff>
        </xdr:from>
        <xdr:to>
          <xdr:col>1</xdr:col>
          <xdr:colOff>0</xdr:colOff>
          <xdr:row>78</xdr:row>
          <xdr:rowOff>0</xdr:rowOff>
        </xdr:to>
        <xdr:sp macro="" textlink="">
          <xdr:nvSpPr>
            <xdr:cNvPr id="23578" name="Check Box 26" hidden="1">
              <a:extLst>
                <a:ext uri="{63B3BB69-23CF-44E3-9099-C40C66FF867C}">
                  <a14:compatExt spid="_x0000_s23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79</xdr:row>
          <xdr:rowOff>0</xdr:rowOff>
        </xdr:from>
        <xdr:to>
          <xdr:col>1</xdr:col>
          <xdr:colOff>0</xdr:colOff>
          <xdr:row>80</xdr:row>
          <xdr:rowOff>0</xdr:rowOff>
        </xdr:to>
        <xdr:sp macro="" textlink="">
          <xdr:nvSpPr>
            <xdr:cNvPr id="23579" name="Check Box 27" hidden="1">
              <a:extLst>
                <a:ext uri="{63B3BB69-23CF-44E3-9099-C40C66FF867C}">
                  <a14:compatExt spid="_x0000_s23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80</xdr:row>
          <xdr:rowOff>0</xdr:rowOff>
        </xdr:from>
        <xdr:to>
          <xdr:col>1</xdr:col>
          <xdr:colOff>0</xdr:colOff>
          <xdr:row>81</xdr:row>
          <xdr:rowOff>0</xdr:rowOff>
        </xdr:to>
        <xdr:sp macro="" textlink="">
          <xdr:nvSpPr>
            <xdr:cNvPr id="23580" name="Check Box 28" hidden="1">
              <a:extLst>
                <a:ext uri="{63B3BB69-23CF-44E3-9099-C40C66FF867C}">
                  <a14:compatExt spid="_x0000_s23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83</xdr:row>
          <xdr:rowOff>0</xdr:rowOff>
        </xdr:from>
        <xdr:to>
          <xdr:col>1</xdr:col>
          <xdr:colOff>0</xdr:colOff>
          <xdr:row>84</xdr:row>
          <xdr:rowOff>0</xdr:rowOff>
        </xdr:to>
        <xdr:sp macro="" textlink="">
          <xdr:nvSpPr>
            <xdr:cNvPr id="23581" name="Check Box 29" hidden="1">
              <a:extLst>
                <a:ext uri="{63B3BB69-23CF-44E3-9099-C40C66FF867C}">
                  <a14:compatExt spid="_x0000_s23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84</xdr:row>
          <xdr:rowOff>0</xdr:rowOff>
        </xdr:from>
        <xdr:to>
          <xdr:col>1</xdr:col>
          <xdr:colOff>0</xdr:colOff>
          <xdr:row>85</xdr:row>
          <xdr:rowOff>0</xdr:rowOff>
        </xdr:to>
        <xdr:sp macro="" textlink="">
          <xdr:nvSpPr>
            <xdr:cNvPr id="23582" name="Check Box 30" hidden="1">
              <a:extLst>
                <a:ext uri="{63B3BB69-23CF-44E3-9099-C40C66FF867C}">
                  <a14:compatExt spid="_x0000_s23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88</xdr:row>
          <xdr:rowOff>0</xdr:rowOff>
        </xdr:from>
        <xdr:to>
          <xdr:col>1</xdr:col>
          <xdr:colOff>0</xdr:colOff>
          <xdr:row>89</xdr:row>
          <xdr:rowOff>0</xdr:rowOff>
        </xdr:to>
        <xdr:sp macro="" textlink="">
          <xdr:nvSpPr>
            <xdr:cNvPr id="23583" name="Check Box 31" hidden="1">
              <a:extLst>
                <a:ext uri="{63B3BB69-23CF-44E3-9099-C40C66FF867C}">
                  <a14:compatExt spid="_x0000_s23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50</xdr:row>
          <xdr:rowOff>0</xdr:rowOff>
        </xdr:from>
        <xdr:to>
          <xdr:col>1</xdr:col>
          <xdr:colOff>0</xdr:colOff>
          <xdr:row>51</xdr:row>
          <xdr:rowOff>0</xdr:rowOff>
        </xdr:to>
        <xdr:sp macro="" textlink="">
          <xdr:nvSpPr>
            <xdr:cNvPr id="23584" name="Check Box 32" hidden="1">
              <a:extLst>
                <a:ext uri="{63B3BB69-23CF-44E3-9099-C40C66FF867C}">
                  <a14:compatExt spid="_x0000_s23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123825</xdr:colOff>
          <xdr:row>57</xdr:row>
          <xdr:rowOff>0</xdr:rowOff>
        </xdr:from>
        <xdr:to>
          <xdr:col>23</xdr:col>
          <xdr:colOff>123825</xdr:colOff>
          <xdr:row>58</xdr:row>
          <xdr:rowOff>0</xdr:rowOff>
        </xdr:to>
        <xdr:sp macro="" textlink="">
          <xdr:nvSpPr>
            <xdr:cNvPr id="50186" name="Check Box 10" hidden="1">
              <a:extLst>
                <a:ext uri="{63B3BB69-23CF-44E3-9099-C40C66FF867C}">
                  <a14:compatExt spid="_x0000_s50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123825</xdr:colOff>
          <xdr:row>58</xdr:row>
          <xdr:rowOff>0</xdr:rowOff>
        </xdr:from>
        <xdr:to>
          <xdr:col>23</xdr:col>
          <xdr:colOff>123825</xdr:colOff>
          <xdr:row>59</xdr:row>
          <xdr:rowOff>0</xdr:rowOff>
        </xdr:to>
        <xdr:sp macro="" textlink="">
          <xdr:nvSpPr>
            <xdr:cNvPr id="50187" name="Check Box 11" hidden="1">
              <a:extLst>
                <a:ext uri="{63B3BB69-23CF-44E3-9099-C40C66FF867C}">
                  <a14:compatExt spid="_x0000_s50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123825</xdr:colOff>
          <xdr:row>59</xdr:row>
          <xdr:rowOff>0</xdr:rowOff>
        </xdr:from>
        <xdr:to>
          <xdr:col>23</xdr:col>
          <xdr:colOff>123825</xdr:colOff>
          <xdr:row>60</xdr:row>
          <xdr:rowOff>0</xdr:rowOff>
        </xdr:to>
        <xdr:sp macro="" textlink="">
          <xdr:nvSpPr>
            <xdr:cNvPr id="50188" name="Check Box 12" hidden="1">
              <a:extLst>
                <a:ext uri="{63B3BB69-23CF-44E3-9099-C40C66FF867C}">
                  <a14:compatExt spid="_x0000_s50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123825</xdr:colOff>
          <xdr:row>60</xdr:row>
          <xdr:rowOff>0</xdr:rowOff>
        </xdr:from>
        <xdr:to>
          <xdr:col>23</xdr:col>
          <xdr:colOff>123825</xdr:colOff>
          <xdr:row>61</xdr:row>
          <xdr:rowOff>0</xdr:rowOff>
        </xdr:to>
        <xdr:sp macro="" textlink="">
          <xdr:nvSpPr>
            <xdr:cNvPr id="50189" name="Check Box 13" hidden="1">
              <a:extLst>
                <a:ext uri="{63B3BB69-23CF-44E3-9099-C40C66FF867C}">
                  <a14:compatExt spid="_x0000_s50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123825</xdr:colOff>
          <xdr:row>61</xdr:row>
          <xdr:rowOff>0</xdr:rowOff>
        </xdr:from>
        <xdr:to>
          <xdr:col>23</xdr:col>
          <xdr:colOff>123825</xdr:colOff>
          <xdr:row>62</xdr:row>
          <xdr:rowOff>0</xdr:rowOff>
        </xdr:to>
        <xdr:sp macro="" textlink="">
          <xdr:nvSpPr>
            <xdr:cNvPr id="50190" name="Check Box 14" hidden="1">
              <a:extLst>
                <a:ext uri="{63B3BB69-23CF-44E3-9099-C40C66FF867C}">
                  <a14:compatExt spid="_x0000_s50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123825</xdr:colOff>
          <xdr:row>62</xdr:row>
          <xdr:rowOff>0</xdr:rowOff>
        </xdr:from>
        <xdr:to>
          <xdr:col>23</xdr:col>
          <xdr:colOff>123825</xdr:colOff>
          <xdr:row>63</xdr:row>
          <xdr:rowOff>0</xdr:rowOff>
        </xdr:to>
        <xdr:sp macro="" textlink="">
          <xdr:nvSpPr>
            <xdr:cNvPr id="50191" name="Check Box 15" hidden="1">
              <a:extLst>
                <a:ext uri="{63B3BB69-23CF-44E3-9099-C40C66FF867C}">
                  <a14:compatExt spid="_x0000_s50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123825</xdr:colOff>
          <xdr:row>63</xdr:row>
          <xdr:rowOff>0</xdr:rowOff>
        </xdr:from>
        <xdr:to>
          <xdr:col>23</xdr:col>
          <xdr:colOff>123825</xdr:colOff>
          <xdr:row>64</xdr:row>
          <xdr:rowOff>0</xdr:rowOff>
        </xdr:to>
        <xdr:sp macro="" textlink="">
          <xdr:nvSpPr>
            <xdr:cNvPr id="50192" name="Check Box 16" hidden="1">
              <a:extLst>
                <a:ext uri="{63B3BB69-23CF-44E3-9099-C40C66FF867C}">
                  <a14:compatExt spid="_x0000_s50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123825</xdr:colOff>
          <xdr:row>64</xdr:row>
          <xdr:rowOff>0</xdr:rowOff>
        </xdr:from>
        <xdr:to>
          <xdr:col>23</xdr:col>
          <xdr:colOff>123825</xdr:colOff>
          <xdr:row>65</xdr:row>
          <xdr:rowOff>0</xdr:rowOff>
        </xdr:to>
        <xdr:sp macro="" textlink="">
          <xdr:nvSpPr>
            <xdr:cNvPr id="50193" name="Check Box 17" hidden="1">
              <a:extLst>
                <a:ext uri="{63B3BB69-23CF-44E3-9099-C40C66FF867C}">
                  <a14:compatExt spid="_x0000_s50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0</xdr:colOff>
          <xdr:row>21</xdr:row>
          <xdr:rowOff>0</xdr:rowOff>
        </xdr:from>
        <xdr:to>
          <xdr:col>28</xdr:col>
          <xdr:colOff>0</xdr:colOff>
          <xdr:row>22</xdr:row>
          <xdr:rowOff>0</xdr:rowOff>
        </xdr:to>
        <xdr:sp macro="" textlink="">
          <xdr:nvSpPr>
            <xdr:cNvPr id="69633" name="Check Box 1" hidden="1">
              <a:extLst>
                <a:ext uri="{63B3BB69-23CF-44E3-9099-C40C66FF867C}">
                  <a14:compatExt spid="_x0000_s69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0</xdr:colOff>
          <xdr:row>25</xdr:row>
          <xdr:rowOff>0</xdr:rowOff>
        </xdr:from>
        <xdr:to>
          <xdr:col>28</xdr:col>
          <xdr:colOff>0</xdr:colOff>
          <xdr:row>26</xdr:row>
          <xdr:rowOff>0</xdr:rowOff>
        </xdr:to>
        <xdr:sp macro="" textlink="">
          <xdr:nvSpPr>
            <xdr:cNvPr id="70657" name="Check Box 1" hidden="1">
              <a:extLst>
                <a:ext uri="{63B3BB69-23CF-44E3-9099-C40C66FF867C}">
                  <a14:compatExt spid="_x0000_s70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0</xdr:colOff>
          <xdr:row>23</xdr:row>
          <xdr:rowOff>0</xdr:rowOff>
        </xdr:from>
        <xdr:to>
          <xdr:col>12</xdr:col>
          <xdr:colOff>0</xdr:colOff>
          <xdr:row>24</xdr:row>
          <xdr:rowOff>0</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23</xdr:row>
          <xdr:rowOff>0</xdr:rowOff>
        </xdr:from>
        <xdr:to>
          <xdr:col>18</xdr:col>
          <xdr:colOff>0</xdr:colOff>
          <xdr:row>24</xdr:row>
          <xdr:rowOff>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13</xdr:row>
          <xdr:rowOff>0</xdr:rowOff>
        </xdr:from>
        <xdr:to>
          <xdr:col>17</xdr:col>
          <xdr:colOff>0</xdr:colOff>
          <xdr:row>14</xdr:row>
          <xdr:rowOff>0</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13</xdr:row>
          <xdr:rowOff>0</xdr:rowOff>
        </xdr:from>
        <xdr:to>
          <xdr:col>21</xdr:col>
          <xdr:colOff>0</xdr:colOff>
          <xdr:row>14</xdr:row>
          <xdr:rowOff>0</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4</xdr:row>
          <xdr:rowOff>0</xdr:rowOff>
        </xdr:from>
        <xdr:to>
          <xdr:col>1</xdr:col>
          <xdr:colOff>0</xdr:colOff>
          <xdr:row>5</xdr:row>
          <xdr:rowOff>0</xdr:rowOff>
        </xdr:to>
        <xdr:sp macro="" textlink="">
          <xdr:nvSpPr>
            <xdr:cNvPr id="40961" name="Check Box 1" hidden="1">
              <a:extLst>
                <a:ext uri="{63B3BB69-23CF-44E3-9099-C40C66FF867C}">
                  <a14:compatExt spid="_x0000_s40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xdr:row>
          <xdr:rowOff>0</xdr:rowOff>
        </xdr:from>
        <xdr:to>
          <xdr:col>1</xdr:col>
          <xdr:colOff>0</xdr:colOff>
          <xdr:row>6</xdr:row>
          <xdr:rowOff>0</xdr:rowOff>
        </xdr:to>
        <xdr:sp macro="" textlink="">
          <xdr:nvSpPr>
            <xdr:cNvPr id="40962" name="Check Box 2" hidden="1">
              <a:extLst>
                <a:ext uri="{63B3BB69-23CF-44E3-9099-C40C66FF867C}">
                  <a14:compatExt spid="_x0000_s40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xdr:row>
          <xdr:rowOff>0</xdr:rowOff>
        </xdr:from>
        <xdr:to>
          <xdr:col>1</xdr:col>
          <xdr:colOff>0</xdr:colOff>
          <xdr:row>7</xdr:row>
          <xdr:rowOff>0</xdr:rowOff>
        </xdr:to>
        <xdr:sp macro="" textlink="">
          <xdr:nvSpPr>
            <xdr:cNvPr id="40963" name="Check Box 3" hidden="1">
              <a:extLst>
                <a:ext uri="{63B3BB69-23CF-44E3-9099-C40C66FF867C}">
                  <a14:compatExt spid="_x0000_s40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xdr:row>
          <xdr:rowOff>0</xdr:rowOff>
        </xdr:from>
        <xdr:to>
          <xdr:col>1</xdr:col>
          <xdr:colOff>0</xdr:colOff>
          <xdr:row>8</xdr:row>
          <xdr:rowOff>0</xdr:rowOff>
        </xdr:to>
        <xdr:sp macro="" textlink="">
          <xdr:nvSpPr>
            <xdr:cNvPr id="40964" name="Check Box 4" hidden="1">
              <a:extLst>
                <a:ext uri="{63B3BB69-23CF-44E3-9099-C40C66FF867C}">
                  <a14:compatExt spid="_x0000_s40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xdr:row>
          <xdr:rowOff>0</xdr:rowOff>
        </xdr:from>
        <xdr:to>
          <xdr:col>1</xdr:col>
          <xdr:colOff>0</xdr:colOff>
          <xdr:row>9</xdr:row>
          <xdr:rowOff>0</xdr:rowOff>
        </xdr:to>
        <xdr:sp macro="" textlink="">
          <xdr:nvSpPr>
            <xdr:cNvPr id="40965" name="Check Box 5" hidden="1">
              <a:extLst>
                <a:ext uri="{63B3BB69-23CF-44E3-9099-C40C66FF867C}">
                  <a14:compatExt spid="_x0000_s409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24</xdr:row>
          <xdr:rowOff>0</xdr:rowOff>
        </xdr:from>
        <xdr:to>
          <xdr:col>9</xdr:col>
          <xdr:colOff>0</xdr:colOff>
          <xdr:row>25</xdr:row>
          <xdr:rowOff>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24</xdr:row>
          <xdr:rowOff>0</xdr:rowOff>
        </xdr:from>
        <xdr:to>
          <xdr:col>18</xdr:col>
          <xdr:colOff>0</xdr:colOff>
          <xdr:row>25</xdr:row>
          <xdr:rowOff>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0</xdr:colOff>
          <xdr:row>18</xdr:row>
          <xdr:rowOff>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17</xdr:row>
          <xdr:rowOff>0</xdr:rowOff>
        </xdr:from>
        <xdr:to>
          <xdr:col>12</xdr:col>
          <xdr:colOff>0</xdr:colOff>
          <xdr:row>18</xdr:row>
          <xdr:rowOff>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17</xdr:row>
          <xdr:rowOff>0</xdr:rowOff>
        </xdr:from>
        <xdr:to>
          <xdr:col>20</xdr:col>
          <xdr:colOff>0</xdr:colOff>
          <xdr:row>18</xdr:row>
          <xdr:rowOff>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44</xdr:row>
          <xdr:rowOff>0</xdr:rowOff>
        </xdr:from>
        <xdr:to>
          <xdr:col>6</xdr:col>
          <xdr:colOff>0</xdr:colOff>
          <xdr:row>45</xdr:row>
          <xdr:rowOff>0</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44</xdr:row>
          <xdr:rowOff>0</xdr:rowOff>
        </xdr:from>
        <xdr:to>
          <xdr:col>11</xdr:col>
          <xdr:colOff>0</xdr:colOff>
          <xdr:row>45</xdr:row>
          <xdr:rowOff>0</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54</xdr:row>
          <xdr:rowOff>0</xdr:rowOff>
        </xdr:from>
        <xdr:to>
          <xdr:col>6</xdr:col>
          <xdr:colOff>0</xdr:colOff>
          <xdr:row>55</xdr:row>
          <xdr:rowOff>0</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54</xdr:row>
          <xdr:rowOff>0</xdr:rowOff>
        </xdr:from>
        <xdr:to>
          <xdr:col>10</xdr:col>
          <xdr:colOff>0</xdr:colOff>
          <xdr:row>55</xdr:row>
          <xdr:rowOff>0</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54</xdr:row>
          <xdr:rowOff>0</xdr:rowOff>
        </xdr:from>
        <xdr:to>
          <xdr:col>14</xdr:col>
          <xdr:colOff>0</xdr:colOff>
          <xdr:row>55</xdr:row>
          <xdr:rowOff>0</xdr:rowOff>
        </xdr:to>
        <xdr:sp macro="" textlink="">
          <xdr:nvSpPr>
            <xdr:cNvPr id="4109"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54</xdr:row>
          <xdr:rowOff>0</xdr:rowOff>
        </xdr:from>
        <xdr:to>
          <xdr:col>18</xdr:col>
          <xdr:colOff>0</xdr:colOff>
          <xdr:row>55</xdr:row>
          <xdr:rowOff>0</xdr:rowOff>
        </xdr:to>
        <xdr:sp macro="" textlink="">
          <xdr:nvSpPr>
            <xdr:cNvPr id="4110" name="Check Box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54</xdr:row>
          <xdr:rowOff>0</xdr:rowOff>
        </xdr:from>
        <xdr:to>
          <xdr:col>22</xdr:col>
          <xdr:colOff>0</xdr:colOff>
          <xdr:row>55</xdr:row>
          <xdr:rowOff>0</xdr:rowOff>
        </xdr:to>
        <xdr:sp macro="" textlink="">
          <xdr:nvSpPr>
            <xdr:cNvPr id="4111" name="Check Box 15" hidden="1">
              <a:extLst>
                <a:ext uri="{63B3BB69-23CF-44E3-9099-C40C66FF867C}">
                  <a14:compatExt spid="_x0000_s4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65</xdr:row>
          <xdr:rowOff>0</xdr:rowOff>
        </xdr:from>
        <xdr:to>
          <xdr:col>6</xdr:col>
          <xdr:colOff>0</xdr:colOff>
          <xdr:row>66</xdr:row>
          <xdr:rowOff>0</xdr:rowOff>
        </xdr:to>
        <xdr:sp macro="" textlink="">
          <xdr:nvSpPr>
            <xdr:cNvPr id="4112" name="Check Box 16" hidden="1">
              <a:extLst>
                <a:ext uri="{63B3BB69-23CF-44E3-9099-C40C66FF867C}">
                  <a14:compatExt spid="_x0000_s4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65</xdr:row>
          <xdr:rowOff>0</xdr:rowOff>
        </xdr:from>
        <xdr:to>
          <xdr:col>10</xdr:col>
          <xdr:colOff>0</xdr:colOff>
          <xdr:row>66</xdr:row>
          <xdr:rowOff>0</xdr:rowOff>
        </xdr:to>
        <xdr:sp macro="" textlink="">
          <xdr:nvSpPr>
            <xdr:cNvPr id="4113" name="Check Box 17"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65</xdr:row>
          <xdr:rowOff>0</xdr:rowOff>
        </xdr:from>
        <xdr:to>
          <xdr:col>14</xdr:col>
          <xdr:colOff>0</xdr:colOff>
          <xdr:row>66</xdr:row>
          <xdr:rowOff>0</xdr:rowOff>
        </xdr:to>
        <xdr:sp macro="" textlink="">
          <xdr:nvSpPr>
            <xdr:cNvPr id="4114" name="Check Box 18" hidden="1">
              <a:extLst>
                <a:ext uri="{63B3BB69-23CF-44E3-9099-C40C66FF867C}">
                  <a14:compatExt spid="_x0000_s4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65</xdr:row>
          <xdr:rowOff>0</xdr:rowOff>
        </xdr:from>
        <xdr:to>
          <xdr:col>18</xdr:col>
          <xdr:colOff>0</xdr:colOff>
          <xdr:row>66</xdr:row>
          <xdr:rowOff>0</xdr:rowOff>
        </xdr:to>
        <xdr:sp macro="" textlink="">
          <xdr:nvSpPr>
            <xdr:cNvPr id="4115" name="Check Box 19" hidden="1">
              <a:extLst>
                <a:ext uri="{63B3BB69-23CF-44E3-9099-C40C66FF867C}">
                  <a14:compatExt spid="_x0000_s4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65</xdr:row>
          <xdr:rowOff>0</xdr:rowOff>
        </xdr:from>
        <xdr:to>
          <xdr:col>22</xdr:col>
          <xdr:colOff>0</xdr:colOff>
          <xdr:row>66</xdr:row>
          <xdr:rowOff>0</xdr:rowOff>
        </xdr:to>
        <xdr:sp macro="" textlink="">
          <xdr:nvSpPr>
            <xdr:cNvPr id="4116" name="Check Box 20" hidden="1">
              <a:extLst>
                <a:ext uri="{63B3BB69-23CF-44E3-9099-C40C66FF867C}">
                  <a14:compatExt spid="_x0000_s4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123825</xdr:colOff>
          <xdr:row>56</xdr:row>
          <xdr:rowOff>0</xdr:rowOff>
        </xdr:from>
        <xdr:to>
          <xdr:col>23</xdr:col>
          <xdr:colOff>123825</xdr:colOff>
          <xdr:row>57</xdr:row>
          <xdr:rowOff>0</xdr:rowOff>
        </xdr:to>
        <xdr:sp macro="" textlink="">
          <xdr:nvSpPr>
            <xdr:cNvPr id="6153" name="Check Box 9" hidden="1">
              <a:extLst>
                <a:ext uri="{63B3BB69-23CF-44E3-9099-C40C66FF867C}">
                  <a14:compatExt spid="_x0000_s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123825</xdr:colOff>
          <xdr:row>57</xdr:row>
          <xdr:rowOff>0</xdr:rowOff>
        </xdr:from>
        <xdr:to>
          <xdr:col>23</xdr:col>
          <xdr:colOff>123825</xdr:colOff>
          <xdr:row>58</xdr:row>
          <xdr:rowOff>0</xdr:rowOff>
        </xdr:to>
        <xdr:sp macro="" textlink="">
          <xdr:nvSpPr>
            <xdr:cNvPr id="6154" name="Check Box 10" hidden="1">
              <a:extLst>
                <a:ext uri="{63B3BB69-23CF-44E3-9099-C40C66FF867C}">
                  <a14:compatExt spid="_x0000_s6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123825</xdr:colOff>
          <xdr:row>58</xdr:row>
          <xdr:rowOff>0</xdr:rowOff>
        </xdr:from>
        <xdr:to>
          <xdr:col>23</xdr:col>
          <xdr:colOff>123825</xdr:colOff>
          <xdr:row>59</xdr:row>
          <xdr:rowOff>0</xdr:rowOff>
        </xdr:to>
        <xdr:sp macro="" textlink="">
          <xdr:nvSpPr>
            <xdr:cNvPr id="6155" name="Check Box 11" hidden="1">
              <a:extLst>
                <a:ext uri="{63B3BB69-23CF-44E3-9099-C40C66FF867C}">
                  <a14:compatExt spid="_x0000_s6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123825</xdr:colOff>
          <xdr:row>59</xdr:row>
          <xdr:rowOff>0</xdr:rowOff>
        </xdr:from>
        <xdr:to>
          <xdr:col>23</xdr:col>
          <xdr:colOff>123825</xdr:colOff>
          <xdr:row>60</xdr:row>
          <xdr:rowOff>0</xdr:rowOff>
        </xdr:to>
        <xdr:sp macro="" textlink="">
          <xdr:nvSpPr>
            <xdr:cNvPr id="6156" name="Check Box 12" hidden="1">
              <a:extLst>
                <a:ext uri="{63B3BB69-23CF-44E3-9099-C40C66FF867C}">
                  <a14:compatExt spid="_x0000_s6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123825</xdr:colOff>
          <xdr:row>60</xdr:row>
          <xdr:rowOff>0</xdr:rowOff>
        </xdr:from>
        <xdr:to>
          <xdr:col>23</xdr:col>
          <xdr:colOff>123825</xdr:colOff>
          <xdr:row>61</xdr:row>
          <xdr:rowOff>0</xdr:rowOff>
        </xdr:to>
        <xdr:sp macro="" textlink="">
          <xdr:nvSpPr>
            <xdr:cNvPr id="6157" name="Check Box 13" hidden="1">
              <a:extLst>
                <a:ext uri="{63B3BB69-23CF-44E3-9099-C40C66FF867C}">
                  <a14:compatExt spid="_x0000_s6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123825</xdr:colOff>
          <xdr:row>61</xdr:row>
          <xdr:rowOff>0</xdr:rowOff>
        </xdr:from>
        <xdr:to>
          <xdr:col>23</xdr:col>
          <xdr:colOff>123825</xdr:colOff>
          <xdr:row>62</xdr:row>
          <xdr:rowOff>0</xdr:rowOff>
        </xdr:to>
        <xdr:sp macro="" textlink="">
          <xdr:nvSpPr>
            <xdr:cNvPr id="6158" name="Check Box 14" hidden="1">
              <a:extLst>
                <a:ext uri="{63B3BB69-23CF-44E3-9099-C40C66FF867C}">
                  <a14:compatExt spid="_x0000_s6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123825</xdr:colOff>
          <xdr:row>62</xdr:row>
          <xdr:rowOff>0</xdr:rowOff>
        </xdr:from>
        <xdr:to>
          <xdr:col>23</xdr:col>
          <xdr:colOff>123825</xdr:colOff>
          <xdr:row>63</xdr:row>
          <xdr:rowOff>0</xdr:rowOff>
        </xdr:to>
        <xdr:sp macro="" textlink="">
          <xdr:nvSpPr>
            <xdr:cNvPr id="6159" name="Check Box 15" hidden="1">
              <a:extLst>
                <a:ext uri="{63B3BB69-23CF-44E3-9099-C40C66FF867C}">
                  <a14:compatExt spid="_x0000_s6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123825</xdr:colOff>
          <xdr:row>63</xdr:row>
          <xdr:rowOff>0</xdr:rowOff>
        </xdr:from>
        <xdr:to>
          <xdr:col>23</xdr:col>
          <xdr:colOff>123825</xdr:colOff>
          <xdr:row>64</xdr:row>
          <xdr:rowOff>0</xdr:rowOff>
        </xdr:to>
        <xdr:sp macro="" textlink="">
          <xdr:nvSpPr>
            <xdr:cNvPr id="6160" name="Check Box 16" hidden="1">
              <a:extLst>
                <a:ext uri="{63B3BB69-23CF-44E3-9099-C40C66FF867C}">
                  <a14:compatExt spid="_x0000_s6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0</xdr:colOff>
          <xdr:row>19</xdr:row>
          <xdr:rowOff>0</xdr:rowOff>
        </xdr:from>
        <xdr:to>
          <xdr:col>28</xdr:col>
          <xdr:colOff>0</xdr:colOff>
          <xdr:row>20</xdr:row>
          <xdr:rowOff>0</xdr:rowOff>
        </xdr:to>
        <xdr:sp macro="" textlink="">
          <xdr:nvSpPr>
            <xdr:cNvPr id="62465" name="Check Box 1" hidden="1">
              <a:extLst>
                <a:ext uri="{63B3BB69-23CF-44E3-9099-C40C66FF867C}">
                  <a14:compatExt spid="_x0000_s62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0</xdr:colOff>
          <xdr:row>25</xdr:row>
          <xdr:rowOff>0</xdr:rowOff>
        </xdr:from>
        <xdr:to>
          <xdr:col>28</xdr:col>
          <xdr:colOff>0</xdr:colOff>
          <xdr:row>26</xdr:row>
          <xdr:rowOff>0</xdr:rowOff>
        </xdr:to>
        <xdr:sp macro="" textlink="">
          <xdr:nvSpPr>
            <xdr:cNvPr id="55297" name="Check Box 1" hidden="1">
              <a:extLst>
                <a:ext uri="{63B3BB69-23CF-44E3-9099-C40C66FF867C}">
                  <a14:compatExt spid="_x0000_s55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24</xdr:row>
          <xdr:rowOff>0</xdr:rowOff>
        </xdr:from>
        <xdr:to>
          <xdr:col>9</xdr:col>
          <xdr:colOff>0</xdr:colOff>
          <xdr:row>28</xdr:row>
          <xdr:rowOff>0</xdr:rowOff>
        </xdr:to>
        <xdr:sp macro="" textlink="">
          <xdr:nvSpPr>
            <xdr:cNvPr id="21505" name="Check Box 1" hidden="1">
              <a:extLst>
                <a:ext uri="{63B3BB69-23CF-44E3-9099-C40C66FF867C}">
                  <a14:compatExt spid="_x0000_s21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0</xdr:colOff>
          <xdr:row>23</xdr:row>
          <xdr:rowOff>0</xdr:rowOff>
        </xdr:from>
        <xdr:to>
          <xdr:col>28</xdr:col>
          <xdr:colOff>0</xdr:colOff>
          <xdr:row>24</xdr:row>
          <xdr:rowOff>0</xdr:rowOff>
        </xdr:to>
        <xdr:sp macro="" textlink="">
          <xdr:nvSpPr>
            <xdr:cNvPr id="66561" name="Check Box 1" hidden="1">
              <a:extLst>
                <a:ext uri="{63B3BB69-23CF-44E3-9099-C40C66FF867C}">
                  <a14:compatExt spid="_x0000_s66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0</xdr:colOff>
          <xdr:row>23</xdr:row>
          <xdr:rowOff>0</xdr:rowOff>
        </xdr:from>
        <xdr:to>
          <xdr:col>28</xdr:col>
          <xdr:colOff>0</xdr:colOff>
          <xdr:row>24</xdr:row>
          <xdr:rowOff>0</xdr:rowOff>
        </xdr:to>
        <xdr:sp macro="" textlink="">
          <xdr:nvSpPr>
            <xdr:cNvPr id="67585" name="Check Box 1" hidden="1">
              <a:extLst>
                <a:ext uri="{63B3BB69-23CF-44E3-9099-C40C66FF867C}">
                  <a14:compatExt spid="_x0000_s67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6</xdr:row>
          <xdr:rowOff>0</xdr:rowOff>
        </xdr:from>
        <xdr:to>
          <xdr:col>1</xdr:col>
          <xdr:colOff>0</xdr:colOff>
          <xdr:row>7</xdr:row>
          <xdr:rowOff>0</xdr:rowOff>
        </xdr:to>
        <xdr:sp macro="" textlink="">
          <xdr:nvSpPr>
            <xdr:cNvPr id="34817" name="Check Box 1" hidden="1">
              <a:extLst>
                <a:ext uri="{63B3BB69-23CF-44E3-9099-C40C66FF867C}">
                  <a14:compatExt spid="_x0000_s34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xdr:row>
          <xdr:rowOff>0</xdr:rowOff>
        </xdr:from>
        <xdr:to>
          <xdr:col>1</xdr:col>
          <xdr:colOff>0</xdr:colOff>
          <xdr:row>9</xdr:row>
          <xdr:rowOff>0</xdr:rowOff>
        </xdr:to>
        <xdr:sp macro="" textlink="">
          <xdr:nvSpPr>
            <xdr:cNvPr id="34818" name="Check Box 2" hidden="1">
              <a:extLst>
                <a:ext uri="{63B3BB69-23CF-44E3-9099-C40C66FF867C}">
                  <a14:compatExt spid="_x0000_s34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xdr:row>
          <xdr:rowOff>0</xdr:rowOff>
        </xdr:from>
        <xdr:to>
          <xdr:col>1</xdr:col>
          <xdr:colOff>0</xdr:colOff>
          <xdr:row>10</xdr:row>
          <xdr:rowOff>0</xdr:rowOff>
        </xdr:to>
        <xdr:sp macro="" textlink="">
          <xdr:nvSpPr>
            <xdr:cNvPr id="34819" name="Check Box 3" hidden="1">
              <a:extLst>
                <a:ext uri="{63B3BB69-23CF-44E3-9099-C40C66FF867C}">
                  <a14:compatExt spid="_x0000_s34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xdr:row>
          <xdr:rowOff>0</xdr:rowOff>
        </xdr:from>
        <xdr:to>
          <xdr:col>1</xdr:col>
          <xdr:colOff>0</xdr:colOff>
          <xdr:row>11</xdr:row>
          <xdr:rowOff>0</xdr:rowOff>
        </xdr:to>
        <xdr:sp macro="" textlink="">
          <xdr:nvSpPr>
            <xdr:cNvPr id="34820" name="Check Box 4" hidden="1">
              <a:extLst>
                <a:ext uri="{63B3BB69-23CF-44E3-9099-C40C66FF867C}">
                  <a14:compatExt spid="_x0000_s34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xdr:row>
          <xdr:rowOff>0</xdr:rowOff>
        </xdr:from>
        <xdr:to>
          <xdr:col>1</xdr:col>
          <xdr:colOff>0</xdr:colOff>
          <xdr:row>12</xdr:row>
          <xdr:rowOff>0</xdr:rowOff>
        </xdr:to>
        <xdr:sp macro="" textlink="">
          <xdr:nvSpPr>
            <xdr:cNvPr id="34821" name="Check Box 5" hidden="1">
              <a:extLst>
                <a:ext uri="{63B3BB69-23CF-44E3-9099-C40C66FF867C}">
                  <a14:compatExt spid="_x0000_s34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0</xdr:rowOff>
        </xdr:from>
        <xdr:to>
          <xdr:col>1</xdr:col>
          <xdr:colOff>0</xdr:colOff>
          <xdr:row>32</xdr:row>
          <xdr:rowOff>0</xdr:rowOff>
        </xdr:to>
        <xdr:sp macro="" textlink="">
          <xdr:nvSpPr>
            <xdr:cNvPr id="34822" name="Check Box 6" hidden="1">
              <a:extLst>
                <a:ext uri="{63B3BB69-23CF-44E3-9099-C40C66FF867C}">
                  <a14:compatExt spid="_x0000_s348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0</xdr:rowOff>
        </xdr:from>
        <xdr:to>
          <xdr:col>1</xdr:col>
          <xdr:colOff>0</xdr:colOff>
          <xdr:row>34</xdr:row>
          <xdr:rowOff>0</xdr:rowOff>
        </xdr:to>
        <xdr:sp macro="" textlink="">
          <xdr:nvSpPr>
            <xdr:cNvPr id="34841" name="Check Box 25" hidden="1">
              <a:extLst>
                <a:ext uri="{63B3BB69-23CF-44E3-9099-C40C66FF867C}">
                  <a14:compatExt spid="_x0000_s34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0</xdr:rowOff>
        </xdr:from>
        <xdr:to>
          <xdr:col>1</xdr:col>
          <xdr:colOff>0</xdr:colOff>
          <xdr:row>36</xdr:row>
          <xdr:rowOff>0</xdr:rowOff>
        </xdr:to>
        <xdr:sp macro="" textlink="">
          <xdr:nvSpPr>
            <xdr:cNvPr id="34845" name="Check Box 29" hidden="1">
              <a:extLst>
                <a:ext uri="{63B3BB69-23CF-44E3-9099-C40C66FF867C}">
                  <a14:compatExt spid="_x0000_s348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xdr:row>
          <xdr:rowOff>0</xdr:rowOff>
        </xdr:from>
        <xdr:to>
          <xdr:col>1</xdr:col>
          <xdr:colOff>0</xdr:colOff>
          <xdr:row>16</xdr:row>
          <xdr:rowOff>0</xdr:rowOff>
        </xdr:to>
        <xdr:sp macro="" textlink="">
          <xdr:nvSpPr>
            <xdr:cNvPr id="34846" name="Check Box 30" hidden="1">
              <a:extLst>
                <a:ext uri="{63B3BB69-23CF-44E3-9099-C40C66FF867C}">
                  <a14:compatExt spid="_x0000_s348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xdr:row>
          <xdr:rowOff>0</xdr:rowOff>
        </xdr:from>
        <xdr:to>
          <xdr:col>1</xdr:col>
          <xdr:colOff>0</xdr:colOff>
          <xdr:row>18</xdr:row>
          <xdr:rowOff>0</xdr:rowOff>
        </xdr:to>
        <xdr:sp macro="" textlink="">
          <xdr:nvSpPr>
            <xdr:cNvPr id="34847" name="Check Box 31" hidden="1">
              <a:extLst>
                <a:ext uri="{63B3BB69-23CF-44E3-9099-C40C66FF867C}">
                  <a14:compatExt spid="_x0000_s348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xdr:row>
          <xdr:rowOff>0</xdr:rowOff>
        </xdr:from>
        <xdr:to>
          <xdr:col>1</xdr:col>
          <xdr:colOff>0</xdr:colOff>
          <xdr:row>20</xdr:row>
          <xdr:rowOff>0</xdr:rowOff>
        </xdr:to>
        <xdr:sp macro="" textlink="">
          <xdr:nvSpPr>
            <xdr:cNvPr id="34848" name="Check Box 32" hidden="1">
              <a:extLst>
                <a:ext uri="{63B3BB69-23CF-44E3-9099-C40C66FF867C}">
                  <a14:compatExt spid="_x0000_s348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21</xdr:row>
          <xdr:rowOff>0</xdr:rowOff>
        </xdr:from>
        <xdr:to>
          <xdr:col>1</xdr:col>
          <xdr:colOff>0</xdr:colOff>
          <xdr:row>22</xdr:row>
          <xdr:rowOff>0</xdr:rowOff>
        </xdr:to>
        <xdr:sp macro="" textlink="">
          <xdr:nvSpPr>
            <xdr:cNvPr id="34849" name="Check Box 33" hidden="1">
              <a:extLst>
                <a:ext uri="{63B3BB69-23CF-44E3-9099-C40C66FF867C}">
                  <a14:compatExt spid="_x0000_s34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xdr:row>
          <xdr:rowOff>0</xdr:rowOff>
        </xdr:from>
        <xdr:to>
          <xdr:col>1</xdr:col>
          <xdr:colOff>0</xdr:colOff>
          <xdr:row>25</xdr:row>
          <xdr:rowOff>0</xdr:rowOff>
        </xdr:to>
        <xdr:sp macro="" textlink="">
          <xdr:nvSpPr>
            <xdr:cNvPr id="34850" name="Check Box 34" hidden="1">
              <a:extLst>
                <a:ext uri="{63B3BB69-23CF-44E3-9099-C40C66FF867C}">
                  <a14:compatExt spid="_x0000_s348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28</xdr:row>
          <xdr:rowOff>0</xdr:rowOff>
        </xdr:from>
        <xdr:to>
          <xdr:col>1</xdr:col>
          <xdr:colOff>0</xdr:colOff>
          <xdr:row>29</xdr:row>
          <xdr:rowOff>0</xdr:rowOff>
        </xdr:to>
        <xdr:sp macro="" textlink="">
          <xdr:nvSpPr>
            <xdr:cNvPr id="34851" name="Check Box 35" hidden="1">
              <a:extLst>
                <a:ext uri="{63B3BB69-23CF-44E3-9099-C40C66FF867C}">
                  <a14:compatExt spid="_x0000_s34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11.bin"/><Relationship Id="rId4" Type="http://schemas.openxmlformats.org/officeDocument/2006/relationships/ctrlProp" Target="../ctrlProps/ctrlProp5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12.bin"/><Relationship Id="rId4" Type="http://schemas.openxmlformats.org/officeDocument/2006/relationships/ctrlProp" Target="../ctrlProps/ctrlProp60.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65.xml"/><Relationship Id="rId13" Type="http://schemas.openxmlformats.org/officeDocument/2006/relationships/ctrlProp" Target="../ctrlProps/ctrlProp70.xml"/><Relationship Id="rId3" Type="http://schemas.openxmlformats.org/officeDocument/2006/relationships/vmlDrawing" Target="../drawings/vmlDrawing9.vml"/><Relationship Id="rId7" Type="http://schemas.openxmlformats.org/officeDocument/2006/relationships/ctrlProp" Target="../ctrlProps/ctrlProp64.xml"/><Relationship Id="rId12" Type="http://schemas.openxmlformats.org/officeDocument/2006/relationships/ctrlProp" Target="../ctrlProps/ctrlProp69.xml"/><Relationship Id="rId17" Type="http://schemas.openxmlformats.org/officeDocument/2006/relationships/ctrlProp" Target="../ctrlProps/ctrlProp74.xml"/><Relationship Id="rId2" Type="http://schemas.openxmlformats.org/officeDocument/2006/relationships/drawing" Target="../drawings/drawing9.xml"/><Relationship Id="rId16" Type="http://schemas.openxmlformats.org/officeDocument/2006/relationships/ctrlProp" Target="../ctrlProps/ctrlProp73.xml"/><Relationship Id="rId1" Type="http://schemas.openxmlformats.org/officeDocument/2006/relationships/printerSettings" Target="../printerSettings/printerSettings13.bin"/><Relationship Id="rId6" Type="http://schemas.openxmlformats.org/officeDocument/2006/relationships/ctrlProp" Target="../ctrlProps/ctrlProp63.xml"/><Relationship Id="rId11" Type="http://schemas.openxmlformats.org/officeDocument/2006/relationships/ctrlProp" Target="../ctrlProps/ctrlProp68.xml"/><Relationship Id="rId5" Type="http://schemas.openxmlformats.org/officeDocument/2006/relationships/ctrlProp" Target="../ctrlProps/ctrlProp62.xml"/><Relationship Id="rId15" Type="http://schemas.openxmlformats.org/officeDocument/2006/relationships/ctrlProp" Target="../ctrlProps/ctrlProp72.xml"/><Relationship Id="rId10" Type="http://schemas.openxmlformats.org/officeDocument/2006/relationships/ctrlProp" Target="../ctrlProps/ctrlProp67.xml"/><Relationship Id="rId4" Type="http://schemas.openxmlformats.org/officeDocument/2006/relationships/ctrlProp" Target="../ctrlProps/ctrlProp61.xml"/><Relationship Id="rId9" Type="http://schemas.openxmlformats.org/officeDocument/2006/relationships/ctrlProp" Target="../ctrlProps/ctrlProp66.xml"/><Relationship Id="rId14" Type="http://schemas.openxmlformats.org/officeDocument/2006/relationships/ctrlProp" Target="../ctrlProps/ctrlProp71.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79.xml"/><Relationship Id="rId3" Type="http://schemas.openxmlformats.org/officeDocument/2006/relationships/vmlDrawing" Target="../drawings/vmlDrawing10.vml"/><Relationship Id="rId7" Type="http://schemas.openxmlformats.org/officeDocument/2006/relationships/ctrlProp" Target="../ctrlProps/ctrlProp78.xml"/><Relationship Id="rId2" Type="http://schemas.openxmlformats.org/officeDocument/2006/relationships/drawing" Target="../drawings/drawing10.xml"/><Relationship Id="rId1" Type="http://schemas.openxmlformats.org/officeDocument/2006/relationships/printerSettings" Target="../printerSettings/printerSettings15.bin"/><Relationship Id="rId6" Type="http://schemas.openxmlformats.org/officeDocument/2006/relationships/ctrlProp" Target="../ctrlProps/ctrlProp77.xml"/><Relationship Id="rId11" Type="http://schemas.openxmlformats.org/officeDocument/2006/relationships/ctrlProp" Target="../ctrlProps/ctrlProp82.xml"/><Relationship Id="rId5" Type="http://schemas.openxmlformats.org/officeDocument/2006/relationships/ctrlProp" Target="../ctrlProps/ctrlProp76.xml"/><Relationship Id="rId10" Type="http://schemas.openxmlformats.org/officeDocument/2006/relationships/ctrlProp" Target="../ctrlProps/ctrlProp81.xml"/><Relationship Id="rId4" Type="http://schemas.openxmlformats.org/officeDocument/2006/relationships/ctrlProp" Target="../ctrlProps/ctrlProp75.xml"/><Relationship Id="rId9" Type="http://schemas.openxmlformats.org/officeDocument/2006/relationships/ctrlProp" Target="../ctrlProps/ctrlProp80.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6.bin"/><Relationship Id="rId4" Type="http://schemas.openxmlformats.org/officeDocument/2006/relationships/ctrlProp" Target="../ctrlProps/ctrlProp83.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7.bin"/><Relationship Id="rId4" Type="http://schemas.openxmlformats.org/officeDocument/2006/relationships/ctrlProp" Target="../ctrlProps/ctrlProp84.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3.vml"/><Relationship Id="rId7" Type="http://schemas.openxmlformats.org/officeDocument/2006/relationships/ctrlProp" Target="../ctrlProps/ctrlProp88.xml"/><Relationship Id="rId2" Type="http://schemas.openxmlformats.org/officeDocument/2006/relationships/drawing" Target="../drawings/drawing13.xml"/><Relationship Id="rId1" Type="http://schemas.openxmlformats.org/officeDocument/2006/relationships/printerSettings" Target="../printerSettings/printerSettings19.bin"/><Relationship Id="rId6" Type="http://schemas.openxmlformats.org/officeDocument/2006/relationships/ctrlProp" Target="../ctrlProps/ctrlProp87.xml"/><Relationship Id="rId5" Type="http://schemas.openxmlformats.org/officeDocument/2006/relationships/ctrlProp" Target="../ctrlProps/ctrlProp86.xml"/><Relationship Id="rId4" Type="http://schemas.openxmlformats.org/officeDocument/2006/relationships/ctrlProp" Target="../ctrlProps/ctrlProp85.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0.xml.rels><?xml version="1.0" encoding="UTF-8" standalone="yes"?>
<Relationships xmlns="http://schemas.openxmlformats.org/package/2006/relationships"><Relationship Id="rId8" Type="http://schemas.openxmlformats.org/officeDocument/2006/relationships/ctrlProp" Target="../ctrlProps/ctrlProp93.xml"/><Relationship Id="rId3" Type="http://schemas.openxmlformats.org/officeDocument/2006/relationships/vmlDrawing" Target="../drawings/vmlDrawing14.vml"/><Relationship Id="rId7" Type="http://schemas.openxmlformats.org/officeDocument/2006/relationships/ctrlProp" Target="../ctrlProps/ctrlProp92.xml"/><Relationship Id="rId2" Type="http://schemas.openxmlformats.org/officeDocument/2006/relationships/drawing" Target="../drawings/drawing14.xml"/><Relationship Id="rId1" Type="http://schemas.openxmlformats.org/officeDocument/2006/relationships/printerSettings" Target="../printerSettings/printerSettings20.bin"/><Relationship Id="rId6" Type="http://schemas.openxmlformats.org/officeDocument/2006/relationships/ctrlProp" Target="../ctrlProps/ctrlProp91.xml"/><Relationship Id="rId5" Type="http://schemas.openxmlformats.org/officeDocument/2006/relationships/ctrlProp" Target="../ctrlProps/ctrlProp90.xml"/><Relationship Id="rId4" Type="http://schemas.openxmlformats.org/officeDocument/2006/relationships/ctrlProp" Target="../ctrlProps/ctrlProp89.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5.xml"/><Relationship Id="rId13" Type="http://schemas.openxmlformats.org/officeDocument/2006/relationships/ctrlProp" Target="../ctrlProps/ctrlProp40.xml"/><Relationship Id="rId18" Type="http://schemas.openxmlformats.org/officeDocument/2006/relationships/ctrlProp" Target="../ctrlProps/ctrlProp45.xml"/><Relationship Id="rId3" Type="http://schemas.openxmlformats.org/officeDocument/2006/relationships/vmlDrawing" Target="../drawings/vmlDrawing2.vml"/><Relationship Id="rId7" Type="http://schemas.openxmlformats.org/officeDocument/2006/relationships/ctrlProp" Target="../ctrlProps/ctrlProp34.xml"/><Relationship Id="rId12" Type="http://schemas.openxmlformats.org/officeDocument/2006/relationships/ctrlProp" Target="../ctrlProps/ctrlProp39.xml"/><Relationship Id="rId17" Type="http://schemas.openxmlformats.org/officeDocument/2006/relationships/ctrlProp" Target="../ctrlProps/ctrlProp44.xml"/><Relationship Id="rId2" Type="http://schemas.openxmlformats.org/officeDocument/2006/relationships/drawing" Target="../drawings/drawing2.xml"/><Relationship Id="rId16" Type="http://schemas.openxmlformats.org/officeDocument/2006/relationships/ctrlProp" Target="../ctrlProps/ctrlProp43.xml"/><Relationship Id="rId20" Type="http://schemas.openxmlformats.org/officeDocument/2006/relationships/ctrlProp" Target="../ctrlProps/ctrlProp47.xml"/><Relationship Id="rId1" Type="http://schemas.openxmlformats.org/officeDocument/2006/relationships/printerSettings" Target="../printerSettings/printerSettings3.bin"/><Relationship Id="rId6" Type="http://schemas.openxmlformats.org/officeDocument/2006/relationships/ctrlProp" Target="../ctrlProps/ctrlProp33.xml"/><Relationship Id="rId11" Type="http://schemas.openxmlformats.org/officeDocument/2006/relationships/ctrlProp" Target="../ctrlProps/ctrlProp38.xml"/><Relationship Id="rId5" Type="http://schemas.openxmlformats.org/officeDocument/2006/relationships/ctrlProp" Target="../ctrlProps/ctrlProp32.xml"/><Relationship Id="rId15" Type="http://schemas.openxmlformats.org/officeDocument/2006/relationships/ctrlProp" Target="../ctrlProps/ctrlProp42.xml"/><Relationship Id="rId10" Type="http://schemas.openxmlformats.org/officeDocument/2006/relationships/ctrlProp" Target="../ctrlProps/ctrlProp37.xml"/><Relationship Id="rId19" Type="http://schemas.openxmlformats.org/officeDocument/2006/relationships/ctrlProp" Target="../ctrlProps/ctrlProp46.xml"/><Relationship Id="rId4" Type="http://schemas.openxmlformats.org/officeDocument/2006/relationships/ctrlProp" Target="../ctrlProps/ctrlProp31.xml"/><Relationship Id="rId9" Type="http://schemas.openxmlformats.org/officeDocument/2006/relationships/ctrlProp" Target="../ctrlProps/ctrlProp36.xml"/><Relationship Id="rId14" Type="http://schemas.openxmlformats.org/officeDocument/2006/relationships/ctrlProp" Target="../ctrlProps/ctrlProp4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2.xml"/><Relationship Id="rId3" Type="http://schemas.openxmlformats.org/officeDocument/2006/relationships/vmlDrawing" Target="../drawings/vmlDrawing3.vml"/><Relationship Id="rId7" Type="http://schemas.openxmlformats.org/officeDocument/2006/relationships/ctrlProp" Target="../ctrlProps/ctrlProp51.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50.xml"/><Relationship Id="rId11" Type="http://schemas.openxmlformats.org/officeDocument/2006/relationships/ctrlProp" Target="../ctrlProps/ctrlProp55.xml"/><Relationship Id="rId5" Type="http://schemas.openxmlformats.org/officeDocument/2006/relationships/ctrlProp" Target="../ctrlProps/ctrlProp49.xml"/><Relationship Id="rId10" Type="http://schemas.openxmlformats.org/officeDocument/2006/relationships/ctrlProp" Target="../ctrlProps/ctrlProp54.xml"/><Relationship Id="rId4" Type="http://schemas.openxmlformats.org/officeDocument/2006/relationships/ctrlProp" Target="../ctrlProps/ctrlProp48.xml"/><Relationship Id="rId9" Type="http://schemas.openxmlformats.org/officeDocument/2006/relationships/ctrlProp" Target="../ctrlProps/ctrlProp5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trlProp" Target="../ctrlProps/ctrlProp56.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trlProp" Target="../ctrlProps/ctrlProp57.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trlProp" Target="../ctrlProps/ctrlProp58.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31"/>
  <sheetViews>
    <sheetView showGridLines="0" workbookViewId="0">
      <pane ySplit="2" topLeftCell="A3" activePane="bottomLeft" state="frozen"/>
      <selection pane="bottomLeft" activeCell="D3" sqref="D3"/>
    </sheetView>
  </sheetViews>
  <sheetFormatPr defaultRowHeight="18.75" x14ac:dyDescent="0.4"/>
  <cols>
    <col min="1" max="2" width="3.125" style="162" customWidth="1"/>
    <col min="3" max="3" width="10" style="162" customWidth="1"/>
    <col min="4" max="4" width="12.5" style="162" customWidth="1"/>
    <col min="5" max="6" width="3.125" style="162" customWidth="1"/>
    <col min="7" max="7" width="25.75" style="162" bestFit="1" customWidth="1"/>
    <col min="8" max="8" width="12.5" style="162" customWidth="1"/>
    <col min="9" max="10" width="3.125" style="162" customWidth="1"/>
    <col min="11" max="11" width="17.5" style="162" bestFit="1" customWidth="1"/>
    <col min="12" max="12" width="12.5" style="162" customWidth="1"/>
    <col min="13" max="14" width="3.125" style="162" customWidth="1"/>
    <col min="15" max="15" width="17.5" style="162" bestFit="1" customWidth="1"/>
    <col min="16" max="16" width="12.5" style="162" customWidth="1"/>
    <col min="17" max="16384" width="9" style="162"/>
  </cols>
  <sheetData>
    <row r="1" spans="1:16" ht="19.5" thickBot="1" x14ac:dyDescent="0.45"/>
    <row r="2" spans="1:16" x14ac:dyDescent="0.4">
      <c r="B2" s="163" t="s">
        <v>483</v>
      </c>
      <c r="C2" s="164"/>
      <c r="D2" s="165"/>
      <c r="F2" s="166" t="s">
        <v>484</v>
      </c>
      <c r="G2" s="167"/>
      <c r="H2" s="168"/>
      <c r="J2" s="169" t="s">
        <v>485</v>
      </c>
      <c r="K2" s="170"/>
      <c r="L2" s="171"/>
      <c r="N2" s="172" t="s">
        <v>486</v>
      </c>
      <c r="O2" s="173"/>
      <c r="P2" s="174"/>
    </row>
    <row r="3" spans="1:16" x14ac:dyDescent="0.4">
      <c r="B3" s="175"/>
      <c r="C3" s="176" t="s">
        <v>487</v>
      </c>
      <c r="D3" s="260">
        <f ca="1">TODAY()</f>
        <v>45769</v>
      </c>
      <c r="F3" s="177" t="s">
        <v>488</v>
      </c>
      <c r="G3" s="178"/>
      <c r="H3" s="179"/>
      <c r="J3" s="180" t="s">
        <v>529</v>
      </c>
      <c r="K3" s="181"/>
      <c r="L3" s="182"/>
      <c r="N3" s="183" t="s">
        <v>556</v>
      </c>
      <c r="O3" s="184"/>
      <c r="P3" s="185"/>
    </row>
    <row r="4" spans="1:16" x14ac:dyDescent="0.4">
      <c r="B4" s="175"/>
      <c r="C4" s="186" t="s">
        <v>591</v>
      </c>
      <c r="D4" s="261">
        <f ca="1">IF(AND(0&lt;MONTH(D3),MONTH(D3)&lt;4),YEAR(D3)-1,YEAR(D3))</f>
        <v>2025</v>
      </c>
      <c r="F4" s="187"/>
      <c r="G4" s="188" t="s">
        <v>489</v>
      </c>
      <c r="H4" s="189" t="s">
        <v>490</v>
      </c>
      <c r="J4" s="190"/>
      <c r="K4" s="191" t="s">
        <v>491</v>
      </c>
      <c r="L4" s="266" t="str">
        <f>第16号!AB4</f>
        <v>令和  年  月  日</v>
      </c>
      <c r="N4" s="192"/>
      <c r="O4" s="193" t="s">
        <v>491</v>
      </c>
      <c r="P4" s="273" t="str">
        <f>第12号!AB4</f>
        <v>令和  年  月  日</v>
      </c>
    </row>
    <row r="5" spans="1:16" ht="19.5" thickBot="1" x14ac:dyDescent="0.45">
      <c r="B5" s="194"/>
      <c r="C5" s="195" t="s">
        <v>590</v>
      </c>
      <c r="D5" s="262">
        <f ca="1">D4-2018</f>
        <v>7</v>
      </c>
      <c r="F5" s="187"/>
      <c r="G5" s="196" t="s">
        <v>492</v>
      </c>
      <c r="H5" s="197" t="s">
        <v>493</v>
      </c>
      <c r="J5" s="190"/>
      <c r="K5" s="198" t="s">
        <v>591</v>
      </c>
      <c r="L5" s="267" t="str">
        <f>IFERROR(IF(AND(0&lt;MONTH(L4),MONTH(L4)&lt;4),YEAR(L4)-1,YEAR(L4)),"")</f>
        <v/>
      </c>
      <c r="N5" s="192"/>
      <c r="O5" s="199" t="s">
        <v>591</v>
      </c>
      <c r="P5" s="274" t="str">
        <f>IFERROR(IF(AND(0&lt;MONTH(P4),MONTH(P4)&lt;4),YEAR(P4)-1,YEAR(P4)),"")</f>
        <v/>
      </c>
    </row>
    <row r="6" spans="1:16" x14ac:dyDescent="0.4">
      <c r="A6" s="200"/>
      <c r="B6" s="201"/>
      <c r="C6" s="201"/>
      <c r="D6" s="201"/>
      <c r="E6" s="200"/>
      <c r="F6" s="202"/>
      <c r="G6" s="203" t="s">
        <v>494</v>
      </c>
      <c r="H6" s="263" t="b">
        <v>0</v>
      </c>
      <c r="J6" s="190"/>
      <c r="K6" s="198" t="s">
        <v>590</v>
      </c>
      <c r="L6" s="267" t="str">
        <f>IFERROR(L5-2018,"")</f>
        <v/>
      </c>
      <c r="N6" s="192"/>
      <c r="O6" s="199" t="s">
        <v>590</v>
      </c>
      <c r="P6" s="274" t="str">
        <f>IFERROR(P5-2018,"")</f>
        <v/>
      </c>
    </row>
    <row r="7" spans="1:16" x14ac:dyDescent="0.4">
      <c r="B7" s="200"/>
      <c r="C7" s="200"/>
      <c r="D7" s="200"/>
      <c r="F7" s="177" t="s">
        <v>495</v>
      </c>
      <c r="G7" s="178"/>
      <c r="H7" s="179"/>
      <c r="J7" s="190"/>
      <c r="K7" s="198" t="s">
        <v>489</v>
      </c>
      <c r="L7" s="197" t="s">
        <v>530</v>
      </c>
      <c r="N7" s="192"/>
      <c r="O7" s="199" t="s">
        <v>489</v>
      </c>
      <c r="P7" s="197" t="s">
        <v>496</v>
      </c>
    </row>
    <row r="8" spans="1:16" x14ac:dyDescent="0.4">
      <c r="F8" s="202"/>
      <c r="G8" s="203" t="s">
        <v>499</v>
      </c>
      <c r="H8" s="263" t="b">
        <v>0</v>
      </c>
      <c r="J8" s="190"/>
      <c r="K8" s="198" t="s">
        <v>492</v>
      </c>
      <c r="L8" s="197" t="s">
        <v>497</v>
      </c>
      <c r="N8" s="204"/>
      <c r="O8" s="205" t="s">
        <v>492</v>
      </c>
      <c r="P8" s="206" t="s">
        <v>498</v>
      </c>
    </row>
    <row r="9" spans="1:16" x14ac:dyDescent="0.4">
      <c r="F9" s="177" t="s">
        <v>504</v>
      </c>
      <c r="G9" s="178"/>
      <c r="H9" s="179"/>
      <c r="J9" s="207"/>
      <c r="K9" s="208" t="s">
        <v>499</v>
      </c>
      <c r="L9" s="268" t="b">
        <v>0</v>
      </c>
      <c r="N9" s="183" t="s">
        <v>557</v>
      </c>
      <c r="O9" s="184"/>
      <c r="P9" s="185"/>
    </row>
    <row r="10" spans="1:16" x14ac:dyDescent="0.4">
      <c r="F10" s="202"/>
      <c r="G10" s="217" t="s">
        <v>499</v>
      </c>
      <c r="H10" s="264" t="b">
        <v>0</v>
      </c>
      <c r="J10" s="180" t="s">
        <v>542</v>
      </c>
      <c r="K10" s="181"/>
      <c r="L10" s="182"/>
      <c r="N10" s="192"/>
      <c r="O10" s="193" t="s">
        <v>491</v>
      </c>
      <c r="P10" s="273" t="str">
        <f>第13号!AB4</f>
        <v>令和  年  月  日</v>
      </c>
    </row>
    <row r="11" spans="1:16" x14ac:dyDescent="0.4">
      <c r="F11" s="177" t="s">
        <v>505</v>
      </c>
      <c r="G11" s="178"/>
      <c r="H11" s="179"/>
      <c r="J11" s="207"/>
      <c r="K11" s="254" t="s">
        <v>499</v>
      </c>
      <c r="L11" s="269" t="b">
        <v>0</v>
      </c>
      <c r="N11" s="192"/>
      <c r="O11" s="199" t="s">
        <v>591</v>
      </c>
      <c r="P11" s="274" t="str">
        <f>IFERROR(IF(AND(0&lt;MONTH(P10),MONTH(P10)&lt;4),YEAR(P10)-1,YEAR(P10)),"")</f>
        <v/>
      </c>
    </row>
    <row r="12" spans="1:16" x14ac:dyDescent="0.4">
      <c r="F12" s="202"/>
      <c r="G12" s="217" t="s">
        <v>507</v>
      </c>
      <c r="H12" s="223" t="s">
        <v>508</v>
      </c>
      <c r="J12" s="180" t="s">
        <v>543</v>
      </c>
      <c r="K12" s="181"/>
      <c r="L12" s="182"/>
      <c r="N12" s="192"/>
      <c r="O12" s="199" t="s">
        <v>590</v>
      </c>
      <c r="P12" s="274" t="str">
        <f>IFERROR(P11-2018,"")</f>
        <v/>
      </c>
    </row>
    <row r="13" spans="1:16" ht="19.5" thickBot="1" x14ac:dyDescent="0.45">
      <c r="F13" s="177" t="s">
        <v>523</v>
      </c>
      <c r="G13" s="178"/>
      <c r="H13" s="179"/>
      <c r="J13" s="209"/>
      <c r="K13" s="210" t="s">
        <v>499</v>
      </c>
      <c r="L13" s="270" t="b">
        <v>0</v>
      </c>
      <c r="N13" s="192"/>
      <c r="O13" s="199" t="s">
        <v>489</v>
      </c>
      <c r="P13" s="197" t="s">
        <v>501</v>
      </c>
    </row>
    <row r="14" spans="1:16" ht="19.5" thickBot="1" x14ac:dyDescent="0.45">
      <c r="F14" s="202"/>
      <c r="G14" s="217" t="s">
        <v>492</v>
      </c>
      <c r="H14" s="223" t="s">
        <v>525</v>
      </c>
      <c r="N14" s="204"/>
      <c r="O14" s="205" t="s">
        <v>492</v>
      </c>
      <c r="P14" s="206" t="s">
        <v>503</v>
      </c>
    </row>
    <row r="15" spans="1:16" x14ac:dyDescent="0.4">
      <c r="F15" s="177" t="s">
        <v>524</v>
      </c>
      <c r="G15" s="178"/>
      <c r="H15" s="179"/>
      <c r="J15" s="211" t="s">
        <v>500</v>
      </c>
      <c r="K15" s="212"/>
      <c r="L15" s="213"/>
      <c r="N15" s="183" t="s">
        <v>558</v>
      </c>
      <c r="O15" s="184"/>
      <c r="P15" s="185"/>
    </row>
    <row r="16" spans="1:16" x14ac:dyDescent="0.4">
      <c r="F16" s="202"/>
      <c r="G16" s="217" t="s">
        <v>499</v>
      </c>
      <c r="H16" s="264" t="b">
        <v>0</v>
      </c>
      <c r="J16" s="214"/>
      <c r="K16" s="215" t="s">
        <v>502</v>
      </c>
      <c r="L16" s="271" t="str">
        <f>交付請求書!AB4</f>
        <v>令和  年  月  日</v>
      </c>
      <c r="N16" s="192"/>
      <c r="O16" s="218" t="s">
        <v>491</v>
      </c>
      <c r="P16" s="273" t="str">
        <f>第15号!AB4</f>
        <v>令和  年  月  日</v>
      </c>
    </row>
    <row r="17" spans="6:16" x14ac:dyDescent="0.4">
      <c r="F17" s="177" t="s">
        <v>541</v>
      </c>
      <c r="G17" s="178"/>
      <c r="H17" s="179"/>
      <c r="J17" s="214"/>
      <c r="K17" s="216" t="s">
        <v>591</v>
      </c>
      <c r="L17" s="272" t="str">
        <f>IFERROR(IF(AND(0&lt;MONTH(L16),MONTH(L16)&lt;4),YEAR(L16)-1,YEAR(L16)),"")</f>
        <v/>
      </c>
      <c r="N17" s="192"/>
      <c r="O17" s="199" t="s">
        <v>591</v>
      </c>
      <c r="P17" s="274" t="str">
        <f>IFERROR(IF(AND(0&lt;MONTH(P16),MONTH(P16)&lt;4),YEAR(P16)-1,YEAR(P16)),"")</f>
        <v/>
      </c>
    </row>
    <row r="18" spans="6:16" ht="19.5" thickBot="1" x14ac:dyDescent="0.45">
      <c r="F18" s="224"/>
      <c r="G18" s="225" t="s">
        <v>499</v>
      </c>
      <c r="H18" s="265" t="b">
        <v>0</v>
      </c>
      <c r="J18" s="214"/>
      <c r="K18" s="216" t="s">
        <v>590</v>
      </c>
      <c r="L18" s="272" t="str">
        <f>IFERROR(L17-2018,"")</f>
        <v/>
      </c>
      <c r="N18" s="192"/>
      <c r="O18" s="199" t="s">
        <v>590</v>
      </c>
      <c r="P18" s="274" t="str">
        <f>IFERROR(P17-2018,"")</f>
        <v/>
      </c>
    </row>
    <row r="19" spans="6:16" ht="19.5" thickBot="1" x14ac:dyDescent="0.45">
      <c r="J19" s="219"/>
      <c r="K19" s="220" t="s">
        <v>492</v>
      </c>
      <c r="L19" s="221" t="s">
        <v>506</v>
      </c>
      <c r="N19" s="192"/>
      <c r="O19" s="222" t="s">
        <v>489</v>
      </c>
      <c r="P19" s="197" t="s">
        <v>509</v>
      </c>
    </row>
    <row r="20" spans="6:16" x14ac:dyDescent="0.4">
      <c r="N20" s="204"/>
      <c r="O20" s="226" t="s">
        <v>492</v>
      </c>
      <c r="P20" s="206" t="s">
        <v>510</v>
      </c>
    </row>
    <row r="21" spans="6:16" x14ac:dyDescent="0.4">
      <c r="N21" s="183" t="s">
        <v>559</v>
      </c>
      <c r="O21" s="184"/>
      <c r="P21" s="185"/>
    </row>
    <row r="22" spans="6:16" x14ac:dyDescent="0.4">
      <c r="N22" s="192"/>
      <c r="O22" s="218" t="s">
        <v>502</v>
      </c>
      <c r="P22" s="273" t="str">
        <f>第22号!AB4</f>
        <v>令和  年  月  日</v>
      </c>
    </row>
    <row r="23" spans="6:16" x14ac:dyDescent="0.4">
      <c r="N23" s="192"/>
      <c r="O23" s="199" t="s">
        <v>591</v>
      </c>
      <c r="P23" s="274" t="str">
        <f>IFERROR(IF(AND(0&lt;MONTH(P22),MONTH(P22)&lt;4),YEAR(P22)-1,YEAR(P22)),"")</f>
        <v/>
      </c>
    </row>
    <row r="24" spans="6:16" x14ac:dyDescent="0.4">
      <c r="N24" s="192"/>
      <c r="O24" s="199" t="s">
        <v>590</v>
      </c>
      <c r="P24" s="274" t="str">
        <f>IFERROR(P23-2018,"")</f>
        <v/>
      </c>
    </row>
    <row r="25" spans="6:16" x14ac:dyDescent="0.4">
      <c r="N25" s="192"/>
      <c r="O25" s="222" t="s">
        <v>489</v>
      </c>
      <c r="P25" s="197" t="s">
        <v>511</v>
      </c>
    </row>
    <row r="26" spans="6:16" x14ac:dyDescent="0.4">
      <c r="N26" s="204"/>
      <c r="O26" s="226" t="s">
        <v>492</v>
      </c>
      <c r="P26" s="206" t="s">
        <v>561</v>
      </c>
    </row>
    <row r="27" spans="6:16" x14ac:dyDescent="0.4">
      <c r="N27" s="183" t="s">
        <v>560</v>
      </c>
      <c r="O27" s="184"/>
      <c r="P27" s="185"/>
    </row>
    <row r="28" spans="6:16" x14ac:dyDescent="0.4">
      <c r="N28" s="192"/>
      <c r="O28" s="218" t="s">
        <v>502</v>
      </c>
      <c r="P28" s="273" t="str">
        <f>第23号!AB4</f>
        <v>令和  年  月  日</v>
      </c>
    </row>
    <row r="29" spans="6:16" x14ac:dyDescent="0.4">
      <c r="N29" s="192"/>
      <c r="O29" s="199" t="s">
        <v>591</v>
      </c>
      <c r="P29" s="274" t="str">
        <f>IFERROR(IF(AND(0&lt;MONTH(P28),MONTH(P28)&lt;4),YEAR(P28)-1,YEAR(P28)),"")</f>
        <v/>
      </c>
    </row>
    <row r="30" spans="6:16" x14ac:dyDescent="0.4">
      <c r="N30" s="192"/>
      <c r="O30" s="199" t="s">
        <v>590</v>
      </c>
      <c r="P30" s="274" t="str">
        <f>IFERROR(P29-2018,"")</f>
        <v/>
      </c>
    </row>
    <row r="31" spans="6:16" ht="19.5" thickBot="1" x14ac:dyDescent="0.45">
      <c r="N31" s="227"/>
      <c r="O31" s="228" t="s">
        <v>492</v>
      </c>
      <c r="P31" s="221" t="s">
        <v>562</v>
      </c>
    </row>
  </sheetData>
  <sheetProtection password="CC6D" sheet="1" objects="1" scenarios="1" selectLockedCells="1"/>
  <phoneticPr fontId="4"/>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Z36"/>
  <sheetViews>
    <sheetView view="pageBreakPreview" zoomScaleNormal="100" zoomScaleSheetLayoutView="100" workbookViewId="0">
      <pane ySplit="3" topLeftCell="A4" activePane="bottomLeft" state="frozen"/>
      <selection pane="bottomLeft"/>
    </sheetView>
  </sheetViews>
  <sheetFormatPr defaultColWidth="3.125" defaultRowHeight="18.75" customHeight="1" x14ac:dyDescent="0.4"/>
  <cols>
    <col min="1" max="16384" width="3.125" style="1"/>
  </cols>
  <sheetData>
    <row r="1" spans="1:26" ht="18.75" customHeight="1" x14ac:dyDescent="0.4">
      <c r="A1" s="51" t="s">
        <v>142</v>
      </c>
      <c r="B1" s="51"/>
      <c r="C1" s="51"/>
      <c r="D1" s="51"/>
      <c r="E1" s="51"/>
      <c r="F1" s="51"/>
      <c r="G1" s="51"/>
      <c r="H1" s="51"/>
      <c r="I1" s="51"/>
      <c r="J1" s="51"/>
      <c r="K1" s="51"/>
      <c r="L1" s="51"/>
      <c r="M1" s="51"/>
      <c r="N1" s="51"/>
      <c r="O1" s="51"/>
      <c r="P1" s="51"/>
      <c r="Q1" s="51"/>
      <c r="R1" s="51"/>
      <c r="S1" s="51"/>
      <c r="T1" s="51"/>
      <c r="U1" s="51"/>
      <c r="V1" s="51"/>
      <c r="W1" s="51"/>
      <c r="X1" s="51"/>
      <c r="Y1" s="51"/>
      <c r="Z1" s="51"/>
    </row>
    <row r="2" spans="1:26" ht="7.5" customHeight="1" x14ac:dyDescent="0.4">
      <c r="A2" s="51"/>
      <c r="B2" s="51"/>
      <c r="C2" s="51"/>
      <c r="D2" s="51"/>
      <c r="E2" s="51"/>
      <c r="F2" s="51"/>
      <c r="G2" s="51"/>
      <c r="H2" s="51"/>
      <c r="I2" s="51"/>
      <c r="J2" s="51"/>
      <c r="K2" s="51"/>
      <c r="L2" s="51"/>
      <c r="M2" s="51"/>
      <c r="N2" s="51"/>
      <c r="O2" s="51"/>
      <c r="P2" s="51"/>
      <c r="Q2" s="51"/>
      <c r="R2" s="51"/>
      <c r="S2" s="51"/>
      <c r="T2" s="51"/>
      <c r="U2" s="51"/>
      <c r="V2" s="51"/>
      <c r="W2" s="51"/>
      <c r="X2" s="51"/>
      <c r="Y2" s="51"/>
      <c r="Z2" s="51"/>
    </row>
    <row r="3" spans="1:26" ht="37.5" customHeight="1" x14ac:dyDescent="0.4">
      <c r="A3" s="586" t="s">
        <v>50</v>
      </c>
      <c r="B3" s="586"/>
      <c r="C3" s="586"/>
      <c r="D3" s="586"/>
      <c r="E3" s="586"/>
      <c r="F3" s="586"/>
      <c r="G3" s="586"/>
      <c r="H3" s="586"/>
      <c r="I3" s="586"/>
      <c r="J3" s="586"/>
      <c r="K3" s="586"/>
      <c r="L3" s="586"/>
      <c r="M3" s="586"/>
      <c r="N3" s="586"/>
      <c r="O3" s="586"/>
      <c r="P3" s="586"/>
      <c r="Q3" s="586"/>
      <c r="R3" s="586"/>
      <c r="S3" s="586"/>
      <c r="T3" s="586"/>
      <c r="U3" s="586"/>
      <c r="V3" s="586"/>
      <c r="W3" s="586"/>
      <c r="X3" s="586"/>
      <c r="Y3" s="586"/>
      <c r="Z3" s="586"/>
    </row>
    <row r="4" spans="1:26" ht="18.75" customHeight="1" x14ac:dyDescent="0.4">
      <c r="A4" s="51"/>
      <c r="B4" s="51"/>
      <c r="C4" s="51"/>
      <c r="D4" s="51"/>
      <c r="E4" s="51"/>
      <c r="F4" s="51"/>
      <c r="G4" s="51"/>
      <c r="H4" s="51"/>
      <c r="I4" s="51"/>
      <c r="J4" s="51"/>
      <c r="K4" s="51"/>
      <c r="L4" s="51"/>
      <c r="M4" s="51"/>
      <c r="N4" s="51"/>
      <c r="O4" s="51"/>
      <c r="P4" s="51"/>
      <c r="Q4" s="51"/>
      <c r="R4" s="51"/>
      <c r="S4" s="51"/>
      <c r="T4" s="51"/>
      <c r="U4" s="51"/>
      <c r="V4" s="51"/>
      <c r="W4" s="51"/>
      <c r="X4" s="51"/>
      <c r="Y4" s="51"/>
      <c r="Z4" s="51"/>
    </row>
    <row r="5" spans="1:26" ht="22.5" customHeight="1" x14ac:dyDescent="0.4">
      <c r="A5" s="51"/>
      <c r="B5" s="51"/>
      <c r="C5" s="51"/>
      <c r="D5" s="51"/>
      <c r="E5" s="51"/>
      <c r="F5" s="51"/>
      <c r="G5" s="51"/>
      <c r="H5" s="51"/>
      <c r="I5" s="51"/>
      <c r="J5" s="51"/>
      <c r="K5" s="51"/>
      <c r="L5" s="51"/>
      <c r="M5" s="51"/>
      <c r="N5" s="51"/>
      <c r="O5" s="51"/>
      <c r="P5" s="51"/>
      <c r="Q5" s="51"/>
      <c r="R5" s="51"/>
      <c r="S5" s="572" t="str">
        <f>IF(第１号!Y5="","令和    年    月    日",DATE(第１号!U5+2018,第１号!W5,第１号!Y5))</f>
        <v>令和    年    月    日</v>
      </c>
      <c r="T5" s="572"/>
      <c r="U5" s="572"/>
      <c r="V5" s="572"/>
      <c r="W5" s="572"/>
      <c r="X5" s="572"/>
      <c r="Y5" s="572"/>
      <c r="Z5" s="572"/>
    </row>
    <row r="6" spans="1:26" ht="18.75" customHeight="1" x14ac:dyDescent="0.4">
      <c r="A6" s="51"/>
      <c r="B6" s="51"/>
      <c r="C6" s="51"/>
      <c r="D6" s="51"/>
      <c r="E6" s="51"/>
      <c r="F6" s="51"/>
      <c r="G6" s="51"/>
      <c r="H6" s="51"/>
      <c r="I6" s="51"/>
      <c r="J6" s="51"/>
      <c r="K6" s="51"/>
      <c r="L6" s="51"/>
      <c r="M6" s="51"/>
      <c r="N6" s="51"/>
      <c r="O6" s="51"/>
      <c r="P6" s="51"/>
      <c r="Q6" s="51"/>
      <c r="R6" s="51"/>
      <c r="S6" s="51"/>
      <c r="T6" s="51"/>
      <c r="U6" s="51"/>
      <c r="V6" s="51"/>
      <c r="W6" s="51"/>
      <c r="X6" s="51"/>
      <c r="Y6" s="51"/>
      <c r="Z6" s="51"/>
    </row>
    <row r="7" spans="1:26" ht="18.75" customHeight="1" x14ac:dyDescent="0.4">
      <c r="A7" s="51" t="s">
        <v>51</v>
      </c>
      <c r="B7" s="51"/>
      <c r="C7" s="51"/>
      <c r="D7" s="51"/>
      <c r="E7" s="51"/>
      <c r="F7" s="51"/>
      <c r="G7" s="51"/>
      <c r="H7" s="51"/>
      <c r="I7" s="51"/>
      <c r="J7" s="51"/>
      <c r="K7" s="51"/>
      <c r="L7" s="51"/>
      <c r="M7" s="51"/>
      <c r="N7" s="51"/>
      <c r="O7" s="51"/>
      <c r="P7" s="51"/>
      <c r="Q7" s="51"/>
      <c r="R7" s="51"/>
      <c r="S7" s="51"/>
      <c r="T7" s="51"/>
      <c r="U7" s="51"/>
      <c r="V7" s="51"/>
      <c r="W7" s="51"/>
      <c r="X7" s="51"/>
      <c r="Y7" s="51"/>
      <c r="Z7" s="51"/>
    </row>
    <row r="8" spans="1:26" ht="18.75" customHeight="1" x14ac:dyDescent="0.4">
      <c r="A8" s="51"/>
      <c r="B8" s="51"/>
      <c r="C8" s="51"/>
      <c r="D8" s="51"/>
      <c r="E8" s="51"/>
      <c r="F8" s="51"/>
      <c r="G8" s="51"/>
      <c r="H8" s="51"/>
      <c r="I8" s="51"/>
      <c r="J8" s="51"/>
      <c r="K8" s="51"/>
      <c r="L8" s="51"/>
      <c r="M8" s="51"/>
      <c r="N8" s="51"/>
      <c r="O8" s="51"/>
      <c r="P8" s="51"/>
      <c r="Q8" s="51"/>
      <c r="R8" s="51"/>
      <c r="S8" s="51"/>
      <c r="T8" s="51"/>
      <c r="U8" s="51"/>
      <c r="V8" s="51"/>
      <c r="W8" s="51"/>
      <c r="X8" s="51"/>
      <c r="Y8" s="51"/>
      <c r="Z8" s="51"/>
    </row>
    <row r="9" spans="1:26" ht="26.25" customHeight="1" x14ac:dyDescent="0.4">
      <c r="A9" s="51"/>
      <c r="B9" s="51"/>
      <c r="C9" s="51"/>
      <c r="D9" s="51"/>
      <c r="E9" s="51"/>
      <c r="F9" s="51"/>
      <c r="G9" s="51"/>
      <c r="H9" s="51"/>
      <c r="I9" s="51"/>
      <c r="J9" s="51"/>
      <c r="K9" s="51"/>
      <c r="L9" s="27"/>
      <c r="M9" s="369" t="s">
        <v>3</v>
      </c>
      <c r="N9" s="369"/>
      <c r="O9" s="369"/>
      <c r="P9" s="369"/>
      <c r="Q9" s="585" t="str">
        <f>IF(第１号!Q8="","",第１号!Q8)</f>
        <v/>
      </c>
      <c r="R9" s="585"/>
      <c r="S9" s="585"/>
      <c r="T9" s="585"/>
      <c r="U9" s="585"/>
      <c r="V9" s="585"/>
      <c r="W9" s="585"/>
      <c r="X9" s="585"/>
      <c r="Y9" s="585"/>
      <c r="Z9" s="585"/>
    </row>
    <row r="10" spans="1:26" ht="26.25" customHeight="1" x14ac:dyDescent="0.15">
      <c r="A10" s="51"/>
      <c r="B10" s="51"/>
      <c r="C10" s="51"/>
      <c r="D10" s="51"/>
      <c r="E10" s="51"/>
      <c r="F10" s="51"/>
      <c r="G10" s="51"/>
      <c r="H10" s="51"/>
      <c r="I10" s="51"/>
      <c r="J10" s="51"/>
      <c r="K10" s="51"/>
      <c r="L10" s="91" t="s">
        <v>6</v>
      </c>
      <c r="M10" s="369" t="s">
        <v>4</v>
      </c>
      <c r="N10" s="369"/>
      <c r="O10" s="369"/>
      <c r="P10" s="369"/>
      <c r="Q10" s="585" t="str">
        <f>IF(第１号!Q9="","",第１号!Q9)</f>
        <v/>
      </c>
      <c r="R10" s="585" ph="1"/>
      <c r="S10" s="585" ph="1"/>
      <c r="T10" s="585" ph="1"/>
      <c r="U10" s="585" ph="1"/>
      <c r="V10" s="585" ph="1"/>
      <c r="W10" s="585" ph="1"/>
      <c r="X10" s="585" ph="1"/>
      <c r="Y10" s="585" ph="1"/>
      <c r="Z10" s="585" ph="1"/>
    </row>
    <row r="11" spans="1:26" ht="26.25" customHeight="1" x14ac:dyDescent="0.15">
      <c r="A11" s="51"/>
      <c r="B11" s="51"/>
      <c r="C11" s="51"/>
      <c r="D11" s="51"/>
      <c r="E11" s="51"/>
      <c r="F11" s="51"/>
      <c r="G11" s="51"/>
      <c r="H11" s="51"/>
      <c r="I11" s="51"/>
      <c r="J11" s="51"/>
      <c r="K11" s="51"/>
      <c r="L11" s="27"/>
      <c r="M11" s="369" t="s">
        <v>5</v>
      </c>
      <c r="N11" s="369"/>
      <c r="O11" s="369"/>
      <c r="P11" s="369"/>
      <c r="Q11" s="585" t="str">
        <f>IF(第１号!Q10="","",第１号!Q10)</f>
        <v/>
      </c>
      <c r="R11" s="585" ph="1"/>
      <c r="S11" s="585" ph="1"/>
      <c r="T11" s="585" ph="1"/>
      <c r="U11" s="585" ph="1"/>
      <c r="V11" s="585" ph="1"/>
      <c r="W11" s="585" ph="1"/>
      <c r="X11" s="585" ph="1"/>
      <c r="Y11" s="585" ph="1"/>
      <c r="Z11" s="27"/>
    </row>
    <row r="12" spans="1:26" ht="18.75" customHeight="1" x14ac:dyDescent="0.4">
      <c r="A12" s="51"/>
      <c r="B12" s="51"/>
      <c r="C12" s="51"/>
      <c r="D12" s="51"/>
      <c r="E12" s="51"/>
      <c r="F12" s="51"/>
      <c r="G12" s="51"/>
      <c r="H12" s="51"/>
      <c r="I12" s="51"/>
      <c r="J12" s="51"/>
      <c r="K12" s="51"/>
      <c r="L12" s="51"/>
      <c r="M12" s="51"/>
      <c r="N12" s="51"/>
      <c r="O12" s="51"/>
      <c r="P12" s="51"/>
      <c r="Q12" s="51"/>
      <c r="R12" s="51"/>
      <c r="S12" s="51"/>
      <c r="T12" s="51"/>
      <c r="U12" s="51"/>
      <c r="V12" s="51"/>
      <c r="W12" s="51"/>
      <c r="X12" s="51"/>
      <c r="Y12" s="51"/>
      <c r="Z12" s="51"/>
    </row>
    <row r="13" spans="1:26" ht="18.75" customHeight="1" x14ac:dyDescent="0.4">
      <c r="A13" s="51"/>
      <c r="B13" s="51"/>
      <c r="C13" s="51"/>
      <c r="D13" s="51"/>
      <c r="E13" s="51"/>
      <c r="F13" s="51"/>
      <c r="G13" s="51"/>
      <c r="H13" s="51"/>
      <c r="I13" s="51"/>
      <c r="J13" s="51"/>
      <c r="K13" s="51"/>
      <c r="L13" s="51"/>
      <c r="M13" s="51"/>
      <c r="N13" s="51"/>
      <c r="O13" s="51"/>
      <c r="P13" s="51"/>
      <c r="Q13" s="51"/>
      <c r="R13" s="51"/>
      <c r="S13" s="51"/>
      <c r="T13" s="51"/>
      <c r="U13" s="51"/>
      <c r="V13" s="51"/>
      <c r="W13" s="51"/>
      <c r="X13" s="51"/>
      <c r="Y13" s="51"/>
      <c r="Z13" s="51"/>
    </row>
    <row r="14" spans="1:26" ht="18.75" customHeight="1" x14ac:dyDescent="0.4">
      <c r="A14" s="51"/>
      <c r="B14" s="51"/>
      <c r="C14" s="51"/>
      <c r="D14" s="51"/>
      <c r="E14" s="51"/>
      <c r="F14" s="51"/>
      <c r="G14" s="51"/>
      <c r="H14" s="51"/>
      <c r="I14" s="51"/>
      <c r="J14" s="51"/>
      <c r="K14" s="51"/>
      <c r="L14" s="51"/>
      <c r="M14" s="51"/>
      <c r="N14" s="51"/>
      <c r="O14" s="51"/>
      <c r="P14" s="51"/>
      <c r="Q14" s="51"/>
      <c r="R14" s="51"/>
      <c r="S14" s="51"/>
      <c r="T14" s="51"/>
      <c r="U14" s="51"/>
      <c r="V14" s="51"/>
      <c r="W14" s="51"/>
      <c r="X14" s="51"/>
      <c r="Y14" s="51"/>
      <c r="Z14" s="51"/>
    </row>
    <row r="15" spans="1:26" ht="18.75" customHeight="1" x14ac:dyDescent="0.4">
      <c r="A15" s="51"/>
      <c r="B15" s="51"/>
      <c r="C15" s="51"/>
      <c r="D15" s="51"/>
      <c r="E15" s="51"/>
      <c r="F15" s="51"/>
      <c r="G15" s="51"/>
      <c r="H15" s="51"/>
      <c r="I15" s="51"/>
      <c r="J15" s="51"/>
      <c r="K15" s="51"/>
      <c r="L15" s="51"/>
      <c r="M15" s="51"/>
      <c r="N15" s="51"/>
      <c r="O15" s="51"/>
      <c r="P15" s="51"/>
      <c r="Q15" s="51"/>
      <c r="R15" s="51"/>
      <c r="S15" s="51"/>
      <c r="T15" s="51"/>
      <c r="U15" s="51"/>
      <c r="V15" s="51"/>
      <c r="W15" s="51"/>
      <c r="X15" s="51"/>
      <c r="Y15" s="51"/>
      <c r="Z15" s="51"/>
    </row>
    <row r="16" spans="1:26" ht="67.5" customHeight="1" x14ac:dyDescent="0.4">
      <c r="A16" s="617" t="str">
        <f>"　当社は、仙台市事業用太陽光発電システム導入支援補助金交付要綱"&amp;DBCS(DB!H14)&amp;"に定める補助金の交付対象者の要件を満たすこと、及び説明を求められた際には誠実に応じることを誓約します。"</f>
        <v>　当社は、仙台市事業用太陽光発電システム導入支援補助金交付要綱第４条別表第２に定める補助金の交付対象者の要件を満たすこと、及び説明を求められた際には誠実に応じることを誓約します。</v>
      </c>
      <c r="B16" s="618"/>
      <c r="C16" s="618"/>
      <c r="D16" s="618"/>
      <c r="E16" s="618"/>
      <c r="F16" s="618"/>
      <c r="G16" s="618"/>
      <c r="H16" s="618"/>
      <c r="I16" s="618"/>
      <c r="J16" s="618"/>
      <c r="K16" s="618"/>
      <c r="L16" s="618"/>
      <c r="M16" s="618"/>
      <c r="N16" s="618"/>
      <c r="O16" s="618"/>
      <c r="P16" s="618"/>
      <c r="Q16" s="618"/>
      <c r="R16" s="618"/>
      <c r="S16" s="618"/>
      <c r="T16" s="618"/>
      <c r="U16" s="618"/>
      <c r="V16" s="618"/>
      <c r="W16" s="618"/>
      <c r="X16" s="618"/>
      <c r="Y16" s="618"/>
      <c r="Z16" s="618"/>
    </row>
    <row r="17" spans="1:26" ht="18.75" customHeight="1" x14ac:dyDescent="0.4">
      <c r="A17" s="51"/>
      <c r="B17" s="51"/>
      <c r="C17" s="51"/>
      <c r="D17" s="51"/>
      <c r="E17" s="51"/>
      <c r="F17" s="51"/>
      <c r="G17" s="51"/>
      <c r="H17" s="51"/>
      <c r="I17" s="51"/>
      <c r="J17" s="51"/>
      <c r="K17" s="51"/>
      <c r="L17" s="51"/>
      <c r="M17" s="51"/>
      <c r="N17" s="51"/>
      <c r="O17" s="51"/>
      <c r="P17" s="51"/>
      <c r="Q17" s="51"/>
      <c r="R17" s="51"/>
      <c r="S17" s="51"/>
      <c r="T17" s="51"/>
      <c r="U17" s="51"/>
      <c r="V17" s="51"/>
      <c r="W17" s="51"/>
      <c r="X17" s="51"/>
      <c r="Y17" s="51"/>
      <c r="Z17" s="51"/>
    </row>
    <row r="18" spans="1:26" ht="18.75" customHeight="1" x14ac:dyDescent="0.4">
      <c r="A18" s="51"/>
      <c r="B18" s="51"/>
      <c r="C18" s="51"/>
      <c r="D18" s="51"/>
      <c r="E18" s="51"/>
      <c r="F18" s="51"/>
      <c r="G18" s="51"/>
      <c r="H18" s="51"/>
      <c r="I18" s="51"/>
      <c r="J18" s="51"/>
      <c r="K18" s="51"/>
      <c r="L18" s="51"/>
      <c r="M18" s="51"/>
      <c r="N18" s="51"/>
      <c r="O18" s="51"/>
      <c r="P18" s="51"/>
      <c r="Q18" s="51"/>
      <c r="R18" s="51"/>
      <c r="S18" s="51"/>
      <c r="T18" s="51"/>
      <c r="U18" s="51"/>
      <c r="V18" s="51"/>
      <c r="W18" s="51"/>
      <c r="X18" s="51"/>
      <c r="Y18" s="51"/>
      <c r="Z18" s="51"/>
    </row>
    <row r="19" spans="1:26" ht="18.75" customHeight="1" x14ac:dyDescent="0.4">
      <c r="A19" s="51"/>
      <c r="B19" s="51"/>
      <c r="C19" s="51"/>
      <c r="D19" s="51"/>
      <c r="E19" s="51"/>
      <c r="F19" s="51"/>
      <c r="G19" s="51"/>
      <c r="H19" s="51"/>
      <c r="I19" s="51"/>
      <c r="J19" s="51"/>
      <c r="K19" s="51"/>
      <c r="L19" s="51"/>
      <c r="M19" s="51"/>
      <c r="N19" s="51"/>
      <c r="O19" s="51"/>
      <c r="P19" s="51"/>
      <c r="Q19" s="51"/>
      <c r="R19" s="51"/>
      <c r="S19" s="51"/>
      <c r="T19" s="51"/>
      <c r="U19" s="51"/>
      <c r="V19" s="51"/>
      <c r="W19" s="51"/>
      <c r="X19" s="51"/>
      <c r="Y19" s="51"/>
      <c r="Z19" s="51"/>
    </row>
    <row r="20" spans="1:26" ht="18.75" customHeight="1" x14ac:dyDescent="0.4">
      <c r="A20" s="51"/>
      <c r="B20" s="51"/>
      <c r="C20" s="51"/>
      <c r="D20" s="51"/>
      <c r="E20" s="51"/>
      <c r="F20" s="51"/>
      <c r="G20" s="51"/>
      <c r="H20" s="51"/>
      <c r="I20" s="51"/>
      <c r="J20" s="51"/>
      <c r="K20" s="51"/>
      <c r="L20" s="51"/>
      <c r="M20" s="51"/>
      <c r="N20" s="51"/>
      <c r="O20" s="51"/>
      <c r="P20" s="51"/>
      <c r="Q20" s="51"/>
      <c r="R20" s="51"/>
      <c r="S20" s="51"/>
      <c r="T20" s="51"/>
      <c r="U20" s="51"/>
      <c r="V20" s="51"/>
      <c r="W20" s="51"/>
      <c r="X20" s="51"/>
      <c r="Y20" s="51"/>
      <c r="Z20" s="51"/>
    </row>
    <row r="21" spans="1:26" ht="18.75" customHeight="1" x14ac:dyDescent="0.4">
      <c r="A21" s="51"/>
      <c r="B21" s="51"/>
      <c r="C21" s="51"/>
      <c r="D21" s="51"/>
      <c r="E21" s="51"/>
      <c r="F21" s="51"/>
      <c r="G21" s="51"/>
      <c r="H21" s="51"/>
      <c r="I21" s="51"/>
      <c r="J21" s="51"/>
      <c r="K21" s="51"/>
      <c r="L21" s="51"/>
      <c r="M21" s="51"/>
      <c r="N21" s="51"/>
      <c r="O21" s="51"/>
      <c r="P21" s="51"/>
      <c r="Q21" s="51"/>
      <c r="R21" s="51"/>
      <c r="S21" s="51"/>
      <c r="T21" s="51"/>
      <c r="U21" s="51"/>
      <c r="V21" s="51"/>
      <c r="W21" s="51"/>
      <c r="X21" s="51"/>
      <c r="Y21" s="51"/>
      <c r="Z21" s="51"/>
    </row>
    <row r="22" spans="1:26" ht="18.75" customHeight="1" x14ac:dyDescent="0.4">
      <c r="A22" s="51"/>
      <c r="B22" s="51"/>
      <c r="C22" s="51"/>
      <c r="D22" s="51"/>
      <c r="E22" s="51"/>
      <c r="F22" s="51"/>
      <c r="G22" s="51"/>
      <c r="H22" s="51"/>
      <c r="I22" s="51"/>
      <c r="J22" s="51"/>
      <c r="K22" s="51"/>
      <c r="L22" s="51"/>
      <c r="M22" s="51"/>
      <c r="N22" s="51"/>
      <c r="O22" s="51"/>
      <c r="P22" s="51"/>
      <c r="Q22" s="51"/>
      <c r="R22" s="51"/>
      <c r="S22" s="51"/>
      <c r="T22" s="51"/>
      <c r="U22" s="51"/>
      <c r="V22" s="51"/>
      <c r="W22" s="51"/>
      <c r="X22" s="51"/>
      <c r="Y22" s="51"/>
      <c r="Z22" s="51"/>
    </row>
    <row r="23" spans="1:26" ht="18.75" customHeight="1" x14ac:dyDescent="0.4">
      <c r="A23" s="51"/>
      <c r="B23" s="51"/>
      <c r="C23" s="51"/>
      <c r="D23" s="51"/>
      <c r="E23" s="51"/>
      <c r="F23" s="51"/>
      <c r="G23" s="51"/>
      <c r="H23" s="51"/>
      <c r="I23" s="51"/>
      <c r="J23" s="51"/>
      <c r="K23" s="51"/>
      <c r="L23" s="51"/>
      <c r="M23" s="51"/>
      <c r="N23" s="51"/>
      <c r="O23" s="51"/>
      <c r="P23" s="51"/>
      <c r="Q23" s="51"/>
      <c r="R23" s="51"/>
      <c r="S23" s="51"/>
      <c r="T23" s="51"/>
      <c r="U23" s="51"/>
      <c r="V23" s="51"/>
      <c r="W23" s="51"/>
      <c r="X23" s="51"/>
      <c r="Y23" s="51"/>
      <c r="Z23" s="51"/>
    </row>
    <row r="24" spans="1:26" ht="18.75" customHeight="1" x14ac:dyDescent="0.4">
      <c r="A24" s="51"/>
      <c r="B24" s="51"/>
      <c r="C24" s="51"/>
      <c r="D24" s="51"/>
      <c r="E24" s="51"/>
      <c r="F24" s="51"/>
      <c r="G24" s="51"/>
      <c r="H24" s="51"/>
      <c r="I24" s="51"/>
      <c r="J24" s="51"/>
      <c r="K24" s="51"/>
      <c r="L24" s="51"/>
      <c r="M24" s="51"/>
      <c r="N24" s="51"/>
      <c r="O24" s="51"/>
      <c r="P24" s="51"/>
      <c r="Q24" s="51"/>
      <c r="R24" s="51"/>
      <c r="S24" s="51"/>
      <c r="T24" s="51"/>
      <c r="U24" s="51"/>
      <c r="V24" s="51"/>
      <c r="W24" s="51"/>
      <c r="X24" s="51"/>
      <c r="Y24" s="51"/>
      <c r="Z24" s="51"/>
    </row>
    <row r="25" spans="1:26" ht="18.75" customHeight="1" x14ac:dyDescent="0.4">
      <c r="A25" s="51"/>
      <c r="B25" s="51"/>
      <c r="C25" s="51"/>
      <c r="D25" s="51"/>
      <c r="E25" s="51"/>
      <c r="F25" s="51"/>
      <c r="G25" s="51"/>
      <c r="H25" s="51"/>
      <c r="I25" s="51"/>
      <c r="J25" s="51"/>
      <c r="K25" s="51"/>
      <c r="L25" s="51"/>
      <c r="M25" s="51"/>
      <c r="N25" s="51"/>
      <c r="O25" s="51"/>
      <c r="P25" s="51"/>
      <c r="Q25" s="51"/>
      <c r="R25" s="51"/>
      <c r="S25" s="51"/>
      <c r="T25" s="51"/>
      <c r="U25" s="51"/>
      <c r="V25" s="51"/>
      <c r="W25" s="51"/>
      <c r="X25" s="51"/>
      <c r="Y25" s="51"/>
      <c r="Z25" s="51"/>
    </row>
    <row r="26" spans="1:26" ht="18.75" customHeight="1" x14ac:dyDescent="0.4">
      <c r="A26" s="51"/>
      <c r="B26" s="51"/>
      <c r="C26" s="51"/>
      <c r="D26" s="51"/>
      <c r="E26" s="51"/>
      <c r="F26" s="51"/>
      <c r="G26" s="51"/>
      <c r="H26" s="51"/>
      <c r="I26" s="51"/>
      <c r="J26" s="51"/>
      <c r="K26" s="51"/>
      <c r="L26" s="51"/>
      <c r="M26" s="51"/>
      <c r="N26" s="51"/>
      <c r="O26" s="51"/>
      <c r="P26" s="51"/>
      <c r="Q26" s="51"/>
      <c r="R26" s="51"/>
      <c r="S26" s="51"/>
      <c r="T26" s="51"/>
      <c r="U26" s="51"/>
      <c r="V26" s="51"/>
      <c r="W26" s="51"/>
      <c r="X26" s="51"/>
      <c r="Y26" s="51"/>
      <c r="Z26" s="51"/>
    </row>
    <row r="27" spans="1:26" ht="18.75" customHeight="1" x14ac:dyDescent="0.4">
      <c r="A27" s="51"/>
      <c r="B27" s="51"/>
      <c r="C27" s="51"/>
      <c r="D27" s="51"/>
      <c r="E27" s="51"/>
      <c r="F27" s="51"/>
      <c r="G27" s="51"/>
      <c r="H27" s="51"/>
      <c r="I27" s="51"/>
      <c r="J27" s="51"/>
      <c r="K27" s="51"/>
      <c r="L27" s="51"/>
      <c r="M27" s="51"/>
      <c r="N27" s="51"/>
      <c r="O27" s="51"/>
      <c r="P27" s="51"/>
      <c r="Q27" s="51"/>
      <c r="R27" s="51"/>
      <c r="S27" s="51"/>
      <c r="T27" s="51"/>
      <c r="U27" s="51"/>
      <c r="V27" s="51"/>
      <c r="W27" s="51"/>
      <c r="X27" s="51"/>
      <c r="Y27" s="51"/>
      <c r="Z27" s="51"/>
    </row>
    <row r="28" spans="1:26" ht="18.75" customHeight="1" x14ac:dyDescent="0.4">
      <c r="A28" s="51"/>
      <c r="B28" s="51"/>
      <c r="C28" s="51"/>
      <c r="D28" s="51"/>
      <c r="E28" s="51"/>
      <c r="F28" s="51"/>
      <c r="G28" s="51"/>
      <c r="H28" s="51"/>
      <c r="I28" s="51"/>
      <c r="J28" s="51"/>
      <c r="K28" s="51"/>
      <c r="L28" s="51"/>
      <c r="M28" s="51"/>
      <c r="N28" s="51"/>
      <c r="O28" s="51"/>
      <c r="P28" s="51"/>
      <c r="Q28" s="51"/>
      <c r="R28" s="51"/>
      <c r="S28" s="51"/>
      <c r="T28" s="51"/>
      <c r="U28" s="51"/>
      <c r="V28" s="51"/>
      <c r="W28" s="51"/>
      <c r="X28" s="51"/>
      <c r="Y28" s="51"/>
      <c r="Z28" s="51"/>
    </row>
    <row r="29" spans="1:26" ht="18.75" customHeight="1" x14ac:dyDescent="0.4">
      <c r="A29" s="51"/>
      <c r="B29" s="51"/>
      <c r="C29" s="51"/>
      <c r="D29" s="51"/>
      <c r="E29" s="51"/>
      <c r="F29" s="51"/>
      <c r="G29" s="51"/>
      <c r="H29" s="51"/>
      <c r="I29" s="51"/>
      <c r="J29" s="51"/>
      <c r="K29" s="51"/>
      <c r="L29" s="51"/>
      <c r="M29" s="51"/>
      <c r="N29" s="51"/>
      <c r="O29" s="51"/>
      <c r="P29" s="51"/>
      <c r="Q29" s="51"/>
      <c r="R29" s="51"/>
      <c r="S29" s="51"/>
      <c r="T29" s="51"/>
      <c r="U29" s="51"/>
      <c r="V29" s="51"/>
      <c r="W29" s="51"/>
      <c r="X29" s="51"/>
      <c r="Y29" s="51"/>
      <c r="Z29" s="51"/>
    </row>
    <row r="30" spans="1:26" ht="18.75" customHeight="1" x14ac:dyDescent="0.4">
      <c r="A30" s="51"/>
      <c r="B30" s="51"/>
      <c r="C30" s="51"/>
      <c r="D30" s="51"/>
      <c r="E30" s="51"/>
      <c r="F30" s="51"/>
      <c r="G30" s="51"/>
      <c r="H30" s="51"/>
      <c r="I30" s="51"/>
      <c r="J30" s="51"/>
      <c r="K30" s="51"/>
      <c r="L30" s="51"/>
      <c r="M30" s="51"/>
      <c r="N30" s="51"/>
      <c r="O30" s="51"/>
      <c r="P30" s="51"/>
      <c r="Q30" s="51"/>
      <c r="R30" s="51"/>
      <c r="S30" s="51"/>
      <c r="T30" s="51"/>
      <c r="U30" s="51"/>
      <c r="V30" s="51"/>
      <c r="W30" s="51"/>
      <c r="X30" s="51"/>
      <c r="Y30" s="51"/>
      <c r="Z30" s="51"/>
    </row>
    <row r="31" spans="1:26" ht="18.75" customHeight="1" x14ac:dyDescent="0.4">
      <c r="A31" s="51"/>
      <c r="B31" s="51"/>
      <c r="C31" s="51"/>
      <c r="D31" s="51"/>
      <c r="E31" s="51"/>
      <c r="F31" s="51"/>
      <c r="G31" s="51"/>
      <c r="H31" s="51"/>
      <c r="I31" s="51"/>
      <c r="J31" s="51"/>
      <c r="K31" s="51"/>
      <c r="L31" s="51"/>
      <c r="M31" s="51"/>
      <c r="N31" s="51"/>
      <c r="O31" s="51"/>
      <c r="P31" s="51"/>
      <c r="Q31" s="51"/>
      <c r="R31" s="51"/>
      <c r="S31" s="51"/>
      <c r="T31" s="51"/>
      <c r="U31" s="51"/>
      <c r="V31" s="51"/>
      <c r="W31" s="51"/>
      <c r="X31" s="51"/>
      <c r="Y31" s="51"/>
      <c r="Z31" s="51"/>
    </row>
    <row r="32" spans="1:26" ht="18.75" customHeight="1" x14ac:dyDescent="0.4">
      <c r="A32" s="51"/>
      <c r="B32" s="51"/>
      <c r="C32" s="51"/>
      <c r="D32" s="51"/>
      <c r="E32" s="51"/>
      <c r="F32" s="51"/>
      <c r="G32" s="51"/>
      <c r="H32" s="51"/>
      <c r="I32" s="51"/>
      <c r="J32" s="51"/>
      <c r="K32" s="51"/>
      <c r="L32" s="51"/>
      <c r="M32" s="51"/>
      <c r="N32" s="51"/>
      <c r="O32" s="51"/>
      <c r="P32" s="51"/>
      <c r="Q32" s="51"/>
      <c r="R32" s="51"/>
      <c r="S32" s="51"/>
      <c r="T32" s="51"/>
      <c r="U32" s="51"/>
      <c r="V32" s="51"/>
      <c r="W32" s="51"/>
      <c r="X32" s="51"/>
      <c r="Y32" s="51"/>
      <c r="Z32" s="51"/>
    </row>
    <row r="33" spans="1:26" ht="18.75" customHeight="1" x14ac:dyDescent="0.4">
      <c r="A33" s="51"/>
      <c r="B33" s="51"/>
      <c r="C33" s="51"/>
      <c r="D33" s="51"/>
      <c r="E33" s="51"/>
      <c r="F33" s="51"/>
      <c r="G33" s="51"/>
      <c r="H33" s="51"/>
      <c r="I33" s="51"/>
      <c r="J33" s="51"/>
      <c r="K33" s="51"/>
      <c r="L33" s="51"/>
      <c r="M33" s="51"/>
      <c r="N33" s="51"/>
      <c r="O33" s="51"/>
      <c r="P33" s="51"/>
      <c r="Q33" s="51"/>
      <c r="R33" s="51"/>
      <c r="S33" s="51"/>
      <c r="T33" s="51"/>
      <c r="U33" s="51"/>
      <c r="V33" s="51"/>
      <c r="W33" s="51"/>
      <c r="X33" s="51"/>
      <c r="Y33" s="51"/>
      <c r="Z33" s="51"/>
    </row>
    <row r="34" spans="1:26" ht="18.75" customHeight="1" x14ac:dyDescent="0.4">
      <c r="A34" s="51"/>
      <c r="B34" s="51"/>
      <c r="C34" s="51"/>
      <c r="D34" s="51"/>
      <c r="E34" s="51"/>
      <c r="F34" s="51"/>
      <c r="G34" s="51"/>
      <c r="H34" s="51"/>
      <c r="I34" s="51"/>
      <c r="J34" s="51"/>
      <c r="K34" s="51"/>
      <c r="L34" s="51"/>
      <c r="M34" s="51"/>
      <c r="N34" s="51"/>
      <c r="O34" s="51"/>
      <c r="P34" s="51"/>
      <c r="Q34" s="51"/>
      <c r="R34" s="51"/>
      <c r="S34" s="51"/>
      <c r="T34" s="51"/>
      <c r="U34" s="51"/>
      <c r="V34" s="51"/>
      <c r="W34" s="51"/>
      <c r="X34" s="51"/>
      <c r="Y34" s="51"/>
      <c r="Z34" s="51"/>
    </row>
    <row r="35" spans="1:26" ht="18.75" customHeight="1" x14ac:dyDescent="0.4">
      <c r="A35" s="51"/>
      <c r="B35" s="51"/>
      <c r="C35" s="51"/>
      <c r="D35" s="51"/>
      <c r="E35" s="51"/>
      <c r="F35" s="51"/>
      <c r="G35" s="51"/>
      <c r="H35" s="51"/>
      <c r="I35" s="51"/>
      <c r="J35" s="51"/>
      <c r="K35" s="51"/>
      <c r="L35" s="51"/>
      <c r="M35" s="51"/>
      <c r="N35" s="51"/>
      <c r="O35" s="51"/>
      <c r="P35" s="51"/>
      <c r="Q35" s="51"/>
      <c r="R35" s="51"/>
      <c r="S35" s="51"/>
      <c r="T35" s="51"/>
      <c r="U35" s="51"/>
      <c r="V35" s="51"/>
      <c r="W35" s="51"/>
      <c r="X35" s="51"/>
      <c r="Y35" s="51"/>
      <c r="Z35" s="51"/>
    </row>
    <row r="36" spans="1:26" ht="18.75" customHeight="1" x14ac:dyDescent="0.4">
      <c r="A36" s="51"/>
      <c r="B36" s="51"/>
      <c r="C36" s="51"/>
      <c r="D36" s="51"/>
      <c r="E36" s="51"/>
      <c r="F36" s="51"/>
      <c r="G36" s="51"/>
      <c r="H36" s="51"/>
      <c r="I36" s="51"/>
      <c r="J36" s="51"/>
      <c r="K36" s="51"/>
      <c r="L36" s="51"/>
      <c r="M36" s="51"/>
      <c r="N36" s="51"/>
      <c r="O36" s="51"/>
      <c r="P36" s="51"/>
      <c r="Q36" s="51"/>
      <c r="R36" s="51"/>
      <c r="S36" s="51"/>
      <c r="T36" s="51"/>
      <c r="U36" s="51"/>
      <c r="V36" s="51"/>
      <c r="W36" s="51"/>
      <c r="X36" s="51"/>
      <c r="Y36" s="51"/>
      <c r="Z36" s="51"/>
    </row>
  </sheetData>
  <sheetProtection password="CC6D" sheet="1" selectLockedCells="1"/>
  <mergeCells count="9">
    <mergeCell ref="M11:P11"/>
    <mergeCell ref="Q11:Y11"/>
    <mergeCell ref="A16:Z16"/>
    <mergeCell ref="A3:Z3"/>
    <mergeCell ref="S5:Z5"/>
    <mergeCell ref="M9:P9"/>
    <mergeCell ref="Q9:Z9"/>
    <mergeCell ref="M10:P10"/>
    <mergeCell ref="Q10:Z10"/>
  </mergeCells>
  <phoneticPr fontId="4"/>
  <pageMargins left="0.78740157480314965" right="0.39370078740157483" top="0.59055118110236227" bottom="0.59055118110236227" header="0.31496062992125984" footer="0.31496062992125984"/>
  <pageSetup paperSize="9" orientation="portrait" blackAndWhite="1" r:id="rId1"/>
  <rowBreaks count="1" manualBreakCount="1">
    <brk id="36" max="25"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4" tint="-0.249977111117893"/>
  </sheetPr>
  <dimension ref="A1:AC40"/>
  <sheetViews>
    <sheetView view="pageBreakPreview" zoomScaleNormal="100" zoomScaleSheetLayoutView="100" workbookViewId="0">
      <pane ySplit="3" topLeftCell="A4" activePane="bottomLeft" state="frozen"/>
      <selection pane="bottomLeft" activeCell="R8" sqref="R8:T8"/>
    </sheetView>
  </sheetViews>
  <sheetFormatPr defaultColWidth="3.125" defaultRowHeight="18.75" customHeight="1" x14ac:dyDescent="0.4"/>
  <cols>
    <col min="1" max="16384" width="3.125" style="1"/>
  </cols>
  <sheetData>
    <row r="1" spans="1:26" ht="18.75" customHeight="1" x14ac:dyDescent="0.4">
      <c r="A1" s="13" t="s">
        <v>383</v>
      </c>
      <c r="B1" s="13"/>
      <c r="C1" s="13"/>
      <c r="D1" s="13"/>
      <c r="E1" s="13"/>
      <c r="F1" s="13"/>
      <c r="G1" s="13"/>
      <c r="H1" s="13"/>
      <c r="I1" s="13"/>
      <c r="J1" s="13"/>
      <c r="K1" s="13"/>
      <c r="L1" s="13"/>
      <c r="M1" s="13"/>
      <c r="N1" s="13"/>
      <c r="O1" s="13"/>
      <c r="P1" s="13"/>
      <c r="Q1" s="13"/>
      <c r="R1" s="13"/>
      <c r="S1" s="13"/>
      <c r="T1" s="13"/>
      <c r="U1" s="13"/>
      <c r="V1" s="13"/>
      <c r="W1" s="13"/>
      <c r="X1" s="13"/>
      <c r="Y1" s="13"/>
      <c r="Z1" s="13"/>
    </row>
    <row r="2" spans="1:26" ht="7.5" customHeight="1" x14ac:dyDescent="0.4">
      <c r="A2" s="13"/>
      <c r="B2" s="13"/>
      <c r="C2" s="13"/>
      <c r="D2" s="13"/>
      <c r="E2" s="13"/>
      <c r="F2" s="13"/>
      <c r="G2" s="13"/>
      <c r="H2" s="13"/>
      <c r="I2" s="13"/>
      <c r="J2" s="13"/>
      <c r="K2" s="13"/>
      <c r="L2" s="13"/>
      <c r="M2" s="13"/>
      <c r="N2" s="13"/>
      <c r="O2" s="13"/>
      <c r="P2" s="13"/>
      <c r="Q2" s="13"/>
      <c r="R2" s="13"/>
      <c r="S2" s="13"/>
      <c r="T2" s="13"/>
      <c r="U2" s="13"/>
      <c r="V2" s="13"/>
      <c r="W2" s="13"/>
      <c r="X2" s="13"/>
      <c r="Y2" s="13"/>
      <c r="Z2" s="13"/>
    </row>
    <row r="3" spans="1:26" ht="18.75" customHeight="1" x14ac:dyDescent="0.4">
      <c r="A3" s="542" t="s">
        <v>384</v>
      </c>
      <c r="B3" s="542"/>
      <c r="C3" s="542"/>
      <c r="D3" s="542"/>
      <c r="E3" s="542"/>
      <c r="F3" s="542"/>
      <c r="G3" s="542"/>
      <c r="H3" s="542"/>
      <c r="I3" s="542"/>
      <c r="J3" s="542"/>
      <c r="K3" s="542"/>
      <c r="L3" s="542"/>
      <c r="M3" s="542"/>
      <c r="N3" s="542"/>
      <c r="O3" s="542"/>
      <c r="P3" s="542"/>
      <c r="Q3" s="542"/>
      <c r="R3" s="542"/>
      <c r="S3" s="542"/>
      <c r="T3" s="542"/>
      <c r="U3" s="542"/>
      <c r="V3" s="542"/>
      <c r="W3" s="542"/>
      <c r="X3" s="542"/>
      <c r="Y3" s="542"/>
      <c r="Z3" s="542"/>
    </row>
    <row r="4" spans="1:26" ht="7.5" customHeight="1" x14ac:dyDescent="0.4">
      <c r="A4" s="13"/>
      <c r="B4" s="13"/>
      <c r="C4" s="13"/>
      <c r="D4" s="13"/>
      <c r="E4" s="13"/>
      <c r="F4" s="13"/>
      <c r="G4" s="13"/>
      <c r="H4" s="13"/>
      <c r="I4" s="13"/>
      <c r="J4" s="13"/>
      <c r="K4" s="13"/>
      <c r="L4" s="13"/>
      <c r="M4" s="13"/>
      <c r="N4" s="13"/>
      <c r="O4" s="13"/>
      <c r="P4" s="13"/>
      <c r="Q4" s="13"/>
      <c r="R4" s="13"/>
      <c r="S4" s="13"/>
      <c r="T4" s="13"/>
      <c r="U4" s="13"/>
      <c r="V4" s="13"/>
      <c r="W4" s="13"/>
      <c r="X4" s="13"/>
      <c r="Y4" s="13"/>
      <c r="Z4" s="13"/>
    </row>
    <row r="5" spans="1:26" ht="22.5" customHeight="1" x14ac:dyDescent="0.4">
      <c r="A5" s="13"/>
      <c r="B5" s="13"/>
      <c r="C5" s="13"/>
      <c r="D5" s="13"/>
      <c r="E5" s="13"/>
      <c r="F5" s="13"/>
      <c r="G5" s="13"/>
      <c r="H5" s="13"/>
      <c r="I5" s="13"/>
      <c r="J5" s="13"/>
      <c r="K5" s="13"/>
      <c r="L5" s="13"/>
      <c r="M5" s="13"/>
      <c r="N5" s="13"/>
      <c r="O5" s="13"/>
      <c r="P5" s="13"/>
      <c r="Q5" s="13"/>
      <c r="R5" s="13"/>
      <c r="S5" s="572" t="str">
        <f>IF(第１号!Y5="","令和    年    月    日",DATE(第１号!U5+2018,第１号!W5,第１号!Y5))</f>
        <v>令和    年    月    日</v>
      </c>
      <c r="T5" s="572"/>
      <c r="U5" s="572"/>
      <c r="V5" s="572"/>
      <c r="W5" s="572"/>
      <c r="X5" s="572"/>
      <c r="Y5" s="572"/>
      <c r="Z5" s="572"/>
    </row>
    <row r="6" spans="1:26" ht="7.5" customHeight="1" x14ac:dyDescent="0.4">
      <c r="A6" s="13"/>
      <c r="B6" s="13"/>
      <c r="C6" s="13"/>
      <c r="D6" s="13"/>
      <c r="E6" s="13"/>
      <c r="F6" s="13"/>
      <c r="G6" s="13"/>
      <c r="H6" s="13"/>
      <c r="I6" s="13"/>
      <c r="J6" s="13"/>
      <c r="K6" s="13"/>
      <c r="L6" s="13"/>
      <c r="M6" s="13"/>
      <c r="N6" s="13"/>
      <c r="O6" s="13"/>
      <c r="P6" s="13"/>
      <c r="Q6" s="13"/>
      <c r="R6" s="13"/>
      <c r="S6" s="13"/>
      <c r="T6" s="13"/>
      <c r="U6" s="13"/>
      <c r="V6" s="13"/>
      <c r="W6" s="13"/>
      <c r="X6" s="13"/>
      <c r="Y6" s="13"/>
      <c r="Z6" s="13"/>
    </row>
    <row r="7" spans="1:26" ht="22.5" customHeight="1" x14ac:dyDescent="0.4">
      <c r="A7" s="13"/>
      <c r="B7" s="13"/>
      <c r="C7" s="13"/>
      <c r="D7" s="13"/>
      <c r="E7" s="13"/>
      <c r="F7" s="13"/>
      <c r="G7" s="13"/>
      <c r="H7" s="13"/>
      <c r="I7" s="13"/>
      <c r="J7" s="13"/>
      <c r="K7" s="13"/>
      <c r="L7" s="13"/>
      <c r="M7" s="13" t="s">
        <v>143</v>
      </c>
      <c r="N7" s="13"/>
      <c r="O7" s="13"/>
      <c r="P7" s="13"/>
      <c r="Q7" s="13"/>
      <c r="R7" s="13"/>
      <c r="S7" s="13"/>
      <c r="T7" s="13"/>
      <c r="U7" s="13"/>
      <c r="V7" s="13"/>
      <c r="W7" s="13"/>
      <c r="X7" s="13"/>
      <c r="Y7" s="13"/>
      <c r="Z7" s="13"/>
    </row>
    <row r="8" spans="1:26" ht="22.5" customHeight="1" x14ac:dyDescent="0.4">
      <c r="A8" s="13"/>
      <c r="B8" s="13"/>
      <c r="C8" s="13"/>
      <c r="D8" s="13"/>
      <c r="E8" s="13"/>
      <c r="F8" s="13"/>
      <c r="G8" s="13"/>
      <c r="H8" s="13"/>
      <c r="I8" s="13"/>
      <c r="J8" s="13"/>
      <c r="K8" s="13"/>
      <c r="L8" s="13"/>
      <c r="M8" s="652" t="s">
        <v>2</v>
      </c>
      <c r="N8" s="652"/>
      <c r="O8" s="652"/>
      <c r="P8" s="652"/>
      <c r="Q8" s="12" t="s">
        <v>9</v>
      </c>
      <c r="R8" s="371"/>
      <c r="S8" s="371"/>
      <c r="T8" s="371"/>
      <c r="U8" s="12" t="s">
        <v>10</v>
      </c>
      <c r="V8" s="372"/>
      <c r="W8" s="372"/>
      <c r="X8" s="372"/>
      <c r="Y8" s="372"/>
      <c r="Z8" s="13"/>
    </row>
    <row r="9" spans="1:26" ht="26.25" customHeight="1" x14ac:dyDescent="0.4">
      <c r="A9" s="13"/>
      <c r="B9" s="13"/>
      <c r="C9" s="13"/>
      <c r="D9" s="13"/>
      <c r="E9" s="13"/>
      <c r="F9" s="13"/>
      <c r="G9" s="13"/>
      <c r="H9" s="13"/>
      <c r="I9" s="13"/>
      <c r="J9" s="13"/>
      <c r="K9" s="13"/>
      <c r="L9" s="13"/>
      <c r="M9" s="652" t="s">
        <v>3</v>
      </c>
      <c r="N9" s="652"/>
      <c r="O9" s="652"/>
      <c r="P9" s="652"/>
      <c r="Q9" s="370"/>
      <c r="R9" s="370"/>
      <c r="S9" s="370"/>
      <c r="T9" s="370"/>
      <c r="U9" s="370"/>
      <c r="V9" s="370"/>
      <c r="W9" s="370"/>
      <c r="X9" s="370"/>
      <c r="Y9" s="370"/>
      <c r="Z9" s="370"/>
    </row>
    <row r="10" spans="1:26" ht="26.25" customHeight="1" x14ac:dyDescent="0.4">
      <c r="A10" s="13"/>
      <c r="B10" s="13"/>
      <c r="C10" s="13"/>
      <c r="D10" s="13"/>
      <c r="E10" s="13"/>
      <c r="F10" s="13"/>
      <c r="G10" s="13"/>
      <c r="H10" s="13"/>
      <c r="I10" s="13"/>
      <c r="J10" s="13"/>
      <c r="K10" s="13"/>
      <c r="L10" s="2" t="s">
        <v>6</v>
      </c>
      <c r="M10" s="652" t="s">
        <v>4</v>
      </c>
      <c r="N10" s="652"/>
      <c r="O10" s="652"/>
      <c r="P10" s="652"/>
      <c r="Q10" s="370"/>
      <c r="R10" s="370"/>
      <c r="S10" s="370"/>
      <c r="T10" s="370"/>
      <c r="U10" s="370"/>
      <c r="V10" s="370"/>
      <c r="W10" s="370"/>
      <c r="X10" s="370"/>
      <c r="Y10" s="370"/>
      <c r="Z10" s="370"/>
    </row>
    <row r="11" spans="1:26" ht="26.25" customHeight="1" x14ac:dyDescent="0.4">
      <c r="A11" s="13"/>
      <c r="B11" s="13"/>
      <c r="C11" s="13"/>
      <c r="D11" s="13"/>
      <c r="E11" s="13"/>
      <c r="F11" s="13"/>
      <c r="G11" s="13"/>
      <c r="H11" s="13"/>
      <c r="I11" s="13"/>
      <c r="J11" s="13"/>
      <c r="K11" s="13"/>
      <c r="L11" s="13"/>
      <c r="M11" s="652" t="s">
        <v>5</v>
      </c>
      <c r="N11" s="652"/>
      <c r="O11" s="652"/>
      <c r="P11" s="652"/>
      <c r="Q11" s="370"/>
      <c r="R11" s="370"/>
      <c r="S11" s="370"/>
      <c r="T11" s="370"/>
      <c r="U11" s="370"/>
      <c r="V11" s="370"/>
      <c r="W11" s="370"/>
      <c r="X11" s="370"/>
      <c r="Y11" s="370"/>
      <c r="Z11" s="13"/>
    </row>
    <row r="12" spans="1:26" ht="18.75" customHeight="1" x14ac:dyDescent="0.4">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row>
    <row r="13" spans="1:26" ht="22.5" customHeight="1" x14ac:dyDescent="0.4">
      <c r="A13" s="13"/>
      <c r="B13" s="13"/>
      <c r="C13" s="13"/>
      <c r="D13" s="13"/>
      <c r="E13" s="13"/>
      <c r="F13" s="13"/>
      <c r="G13" s="13"/>
      <c r="H13" s="13"/>
      <c r="I13" s="13"/>
      <c r="J13" s="13"/>
      <c r="K13" s="13"/>
      <c r="L13" s="13"/>
      <c r="M13" s="13" t="s">
        <v>385</v>
      </c>
      <c r="N13" s="13"/>
      <c r="O13" s="13"/>
      <c r="P13" s="13"/>
      <c r="Q13" s="13"/>
      <c r="R13" s="13"/>
      <c r="S13" s="13"/>
      <c r="T13" s="13"/>
      <c r="U13" s="13"/>
      <c r="V13" s="13"/>
      <c r="W13" s="13"/>
      <c r="X13" s="13"/>
      <c r="Y13" s="13"/>
      <c r="Z13" s="13"/>
    </row>
    <row r="14" spans="1:26" ht="22.5" customHeight="1" x14ac:dyDescent="0.4">
      <c r="A14" s="13"/>
      <c r="B14" s="13"/>
      <c r="C14" s="13"/>
      <c r="D14" s="13"/>
      <c r="E14" s="13"/>
      <c r="F14" s="13"/>
      <c r="G14" s="13"/>
      <c r="H14" s="13"/>
      <c r="I14" s="13"/>
      <c r="J14" s="13"/>
      <c r="K14" s="13"/>
      <c r="L14" s="13"/>
      <c r="M14" s="652" t="s">
        <v>2</v>
      </c>
      <c r="N14" s="652"/>
      <c r="O14" s="652"/>
      <c r="P14" s="652"/>
      <c r="Q14" s="12" t="s">
        <v>9</v>
      </c>
      <c r="R14" s="371"/>
      <c r="S14" s="371"/>
      <c r="T14" s="371"/>
      <c r="U14" s="12" t="s">
        <v>10</v>
      </c>
      <c r="V14" s="372"/>
      <c r="W14" s="372"/>
      <c r="X14" s="372"/>
      <c r="Y14" s="372"/>
      <c r="Z14" s="13"/>
    </row>
    <row r="15" spans="1:26" ht="26.25" customHeight="1" x14ac:dyDescent="0.4">
      <c r="A15" s="13"/>
      <c r="B15" s="13"/>
      <c r="C15" s="13"/>
      <c r="D15" s="13"/>
      <c r="E15" s="13"/>
      <c r="F15" s="13"/>
      <c r="G15" s="13"/>
      <c r="H15" s="13"/>
      <c r="I15" s="13"/>
      <c r="J15" s="13"/>
      <c r="K15" s="13"/>
      <c r="L15" s="13"/>
      <c r="M15" s="652" t="s">
        <v>3</v>
      </c>
      <c r="N15" s="652"/>
      <c r="O15" s="652"/>
      <c r="P15" s="652"/>
      <c r="Q15" s="370"/>
      <c r="R15" s="370"/>
      <c r="S15" s="370"/>
      <c r="T15" s="370"/>
      <c r="U15" s="370"/>
      <c r="V15" s="370"/>
      <c r="W15" s="370"/>
      <c r="X15" s="370"/>
      <c r="Y15" s="370"/>
      <c r="Z15" s="370"/>
    </row>
    <row r="16" spans="1:26" ht="26.25" customHeight="1" x14ac:dyDescent="0.4">
      <c r="A16" s="13"/>
      <c r="B16" s="13"/>
      <c r="C16" s="13"/>
      <c r="D16" s="13"/>
      <c r="E16" s="13"/>
      <c r="F16" s="13"/>
      <c r="G16" s="13"/>
      <c r="H16" s="13"/>
      <c r="I16" s="13"/>
      <c r="J16" s="13"/>
      <c r="K16" s="13"/>
      <c r="L16" s="2"/>
      <c r="M16" s="652" t="s">
        <v>4</v>
      </c>
      <c r="N16" s="652"/>
      <c r="O16" s="652"/>
      <c r="P16" s="652"/>
      <c r="Q16" s="370"/>
      <c r="R16" s="370"/>
      <c r="S16" s="370"/>
      <c r="T16" s="370"/>
      <c r="U16" s="370"/>
      <c r="V16" s="370"/>
      <c r="W16" s="370"/>
      <c r="X16" s="370"/>
      <c r="Y16" s="370"/>
      <c r="Z16" s="370"/>
    </row>
    <row r="17" spans="1:29" ht="26.25" customHeight="1" x14ac:dyDescent="0.4">
      <c r="A17" s="13"/>
      <c r="B17" s="13"/>
      <c r="C17" s="13"/>
      <c r="D17" s="13"/>
      <c r="E17" s="13"/>
      <c r="F17" s="13"/>
      <c r="G17" s="13"/>
      <c r="H17" s="13"/>
      <c r="I17" s="13"/>
      <c r="J17" s="13"/>
      <c r="K17" s="13"/>
      <c r="L17" s="13"/>
      <c r="M17" s="652" t="s">
        <v>5</v>
      </c>
      <c r="N17" s="652"/>
      <c r="O17" s="652"/>
      <c r="P17" s="652"/>
      <c r="Q17" s="370"/>
      <c r="R17" s="370"/>
      <c r="S17" s="370"/>
      <c r="T17" s="370"/>
      <c r="U17" s="370"/>
      <c r="V17" s="370"/>
      <c r="W17" s="370"/>
      <c r="X17" s="370"/>
      <c r="Y17" s="370"/>
      <c r="Z17" s="13"/>
    </row>
    <row r="18" spans="1:29" ht="7.5" customHeight="1" x14ac:dyDescent="0.4">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row>
    <row r="19" spans="1:29" ht="22.5" customHeight="1" x14ac:dyDescent="0.4">
      <c r="A19" s="651" t="s">
        <v>144</v>
      </c>
      <c r="B19" s="651"/>
      <c r="C19" s="651"/>
      <c r="D19" s="651"/>
      <c r="E19" s="651"/>
      <c r="F19" s="651"/>
      <c r="G19" s="651"/>
      <c r="H19" s="651"/>
      <c r="I19" s="651"/>
      <c r="J19" s="651"/>
      <c r="K19" s="651"/>
      <c r="L19" s="649"/>
      <c r="M19" s="649"/>
      <c r="N19" s="585" t="s">
        <v>67</v>
      </c>
      <c r="O19" s="585"/>
      <c r="P19" s="27"/>
      <c r="Q19" s="27"/>
      <c r="R19" s="27"/>
      <c r="S19" s="27"/>
      <c r="T19" s="27"/>
      <c r="U19" s="27"/>
      <c r="V19" s="51"/>
      <c r="W19" s="51"/>
      <c r="X19" s="51"/>
      <c r="Y19" s="51"/>
      <c r="Z19" s="27"/>
    </row>
    <row r="20" spans="1:29" ht="7.5" customHeight="1" x14ac:dyDescent="0.4">
      <c r="A20" s="13"/>
      <c r="B20" s="13"/>
      <c r="C20" s="13"/>
      <c r="D20" s="13"/>
      <c r="E20" s="13"/>
      <c r="F20" s="13"/>
      <c r="G20" s="13"/>
      <c r="H20" s="13"/>
      <c r="I20" s="13"/>
      <c r="J20" s="13"/>
      <c r="K20" s="13"/>
      <c r="L20" s="13"/>
      <c r="M20" s="13"/>
      <c r="N20" s="13"/>
      <c r="O20" s="13"/>
      <c r="P20" s="13"/>
      <c r="Q20" s="13"/>
      <c r="R20" s="13"/>
      <c r="S20" s="13"/>
      <c r="T20" s="13"/>
      <c r="U20" s="13"/>
      <c r="V20" s="13"/>
      <c r="W20" s="13"/>
      <c r="X20" s="13"/>
      <c r="Y20" s="13"/>
      <c r="Z20" s="13"/>
    </row>
    <row r="21" spans="1:29" ht="22.5" customHeight="1" thickBot="1" x14ac:dyDescent="0.45">
      <c r="A21" s="13"/>
      <c r="B21" s="13"/>
      <c r="C21" s="13"/>
      <c r="D21" s="13"/>
      <c r="E21" s="13"/>
      <c r="F21" s="13"/>
      <c r="G21" s="13"/>
      <c r="H21" s="13"/>
      <c r="I21" s="13"/>
      <c r="J21" s="13"/>
      <c r="K21" s="13"/>
      <c r="L21" s="13"/>
      <c r="M21" s="13"/>
      <c r="N21" s="13"/>
      <c r="O21" s="13"/>
      <c r="P21" s="13"/>
      <c r="Q21" s="13"/>
      <c r="R21" s="13"/>
      <c r="S21" s="13"/>
      <c r="T21" s="13"/>
      <c r="U21" s="13"/>
      <c r="V21" s="13"/>
      <c r="W21" s="13"/>
      <c r="X21" s="13"/>
      <c r="Y21" s="13"/>
      <c r="Z21" s="26" t="s">
        <v>76</v>
      </c>
    </row>
    <row r="22" spans="1:29" ht="22.5" customHeight="1" x14ac:dyDescent="0.4">
      <c r="A22" s="375" t="s">
        <v>72</v>
      </c>
      <c r="B22" s="376"/>
      <c r="C22" s="376"/>
      <c r="D22" s="376"/>
      <c r="E22" s="376"/>
      <c r="F22" s="376"/>
      <c r="G22" s="376"/>
      <c r="H22" s="376"/>
      <c r="I22" s="376"/>
      <c r="J22" s="376"/>
      <c r="K22" s="376"/>
      <c r="L22" s="376" t="s">
        <v>73</v>
      </c>
      <c r="M22" s="376"/>
      <c r="N22" s="376"/>
      <c r="O22" s="376"/>
      <c r="P22" s="376"/>
      <c r="Q22" s="376"/>
      <c r="R22" s="376" t="s">
        <v>74</v>
      </c>
      <c r="S22" s="376"/>
      <c r="T22" s="376"/>
      <c r="U22" s="376"/>
      <c r="V22" s="376"/>
      <c r="W22" s="376"/>
      <c r="X22" s="376" t="s">
        <v>40</v>
      </c>
      <c r="Y22" s="376"/>
      <c r="Z22" s="443"/>
    </row>
    <row r="23" spans="1:29" ht="22.5" customHeight="1" x14ac:dyDescent="0.4">
      <c r="A23" s="28" t="s">
        <v>68</v>
      </c>
      <c r="B23" s="640" t="s">
        <v>145</v>
      </c>
      <c r="C23" s="640"/>
      <c r="D23" s="640"/>
      <c r="E23" s="640"/>
      <c r="F23" s="640"/>
      <c r="G23" s="640"/>
      <c r="H23" s="640"/>
      <c r="I23" s="640"/>
      <c r="J23" s="640"/>
      <c r="K23" s="641"/>
      <c r="L23" s="650"/>
      <c r="M23" s="650"/>
      <c r="N23" s="650"/>
      <c r="O23" s="650"/>
      <c r="P23" s="650"/>
      <c r="Q23" s="650"/>
      <c r="R23" s="625"/>
      <c r="S23" s="626"/>
      <c r="T23" s="626"/>
      <c r="U23" s="626"/>
      <c r="V23" s="626"/>
      <c r="W23" s="627"/>
      <c r="X23" s="538"/>
      <c r="Y23" s="538"/>
      <c r="Z23" s="539"/>
    </row>
    <row r="24" spans="1:29" ht="22.5" customHeight="1" x14ac:dyDescent="0.4">
      <c r="A24" s="28" t="s">
        <v>57</v>
      </c>
      <c r="B24" s="640" t="s">
        <v>146</v>
      </c>
      <c r="C24" s="640"/>
      <c r="D24" s="640"/>
      <c r="E24" s="640"/>
      <c r="F24" s="640"/>
      <c r="G24" s="640"/>
      <c r="H24" s="640"/>
      <c r="I24" s="640"/>
      <c r="J24" s="640"/>
      <c r="K24" s="641"/>
      <c r="L24" s="635" t="str">
        <f>IF(L23="","",IF(DB!H16=TRUE,ROUNDUP(L23*0.1,0),ROUNDDOWN(L23*0.1,0)))</f>
        <v/>
      </c>
      <c r="M24" s="635"/>
      <c r="N24" s="635"/>
      <c r="O24" s="635"/>
      <c r="P24" s="635"/>
      <c r="Q24" s="635"/>
      <c r="R24" s="628"/>
      <c r="S24" s="629"/>
      <c r="T24" s="629"/>
      <c r="U24" s="629"/>
      <c r="V24" s="629"/>
      <c r="W24" s="630"/>
      <c r="X24" s="538"/>
      <c r="Y24" s="538"/>
      <c r="Z24" s="539"/>
      <c r="AC24" s="242" t="s">
        <v>522</v>
      </c>
    </row>
    <row r="25" spans="1:29" ht="22.5" customHeight="1" thickBot="1" x14ac:dyDescent="0.45">
      <c r="A25" s="29" t="s">
        <v>58</v>
      </c>
      <c r="B25" s="619" t="s">
        <v>147</v>
      </c>
      <c r="C25" s="619"/>
      <c r="D25" s="619"/>
      <c r="E25" s="619"/>
      <c r="F25" s="619"/>
      <c r="G25" s="619"/>
      <c r="H25" s="619"/>
      <c r="I25" s="619"/>
      <c r="J25" s="619"/>
      <c r="K25" s="620"/>
      <c r="L25" s="648" t="str">
        <f>IF(L23="","",SUM(L23:Q24))</f>
        <v/>
      </c>
      <c r="M25" s="648"/>
      <c r="N25" s="648"/>
      <c r="O25" s="648"/>
      <c r="P25" s="648"/>
      <c r="Q25" s="648"/>
      <c r="R25" s="648" t="str">
        <f>L25</f>
        <v/>
      </c>
      <c r="S25" s="648"/>
      <c r="T25" s="648"/>
      <c r="U25" s="648"/>
      <c r="V25" s="648"/>
      <c r="W25" s="648"/>
      <c r="X25" s="644"/>
      <c r="Y25" s="644"/>
      <c r="Z25" s="645"/>
    </row>
    <row r="26" spans="1:29" ht="22.5" customHeight="1" thickTop="1" x14ac:dyDescent="0.4">
      <c r="A26" s="30" t="s">
        <v>59</v>
      </c>
      <c r="B26" s="642" t="s">
        <v>70</v>
      </c>
      <c r="C26" s="642"/>
      <c r="D26" s="642"/>
      <c r="E26" s="642"/>
      <c r="F26" s="642"/>
      <c r="G26" s="642"/>
      <c r="H26" s="642"/>
      <c r="I26" s="642"/>
      <c r="J26" s="642"/>
      <c r="K26" s="643"/>
      <c r="L26" s="631"/>
      <c r="M26" s="631"/>
      <c r="N26" s="631"/>
      <c r="O26" s="631"/>
      <c r="P26" s="631"/>
      <c r="Q26" s="631"/>
      <c r="R26" s="631"/>
      <c r="S26" s="631"/>
      <c r="T26" s="631"/>
      <c r="U26" s="631"/>
      <c r="V26" s="631"/>
      <c r="W26" s="631"/>
      <c r="X26" s="646" t="s">
        <v>75</v>
      </c>
      <c r="Y26" s="646"/>
      <c r="Z26" s="647"/>
    </row>
    <row r="27" spans="1:29" ht="22.5" customHeight="1" thickBot="1" x14ac:dyDescent="0.45">
      <c r="A27" s="29" t="s">
        <v>60</v>
      </c>
      <c r="B27" s="619" t="s">
        <v>69</v>
      </c>
      <c r="C27" s="619"/>
      <c r="D27" s="619"/>
      <c r="E27" s="619"/>
      <c r="F27" s="619"/>
      <c r="G27" s="619"/>
      <c r="H27" s="619"/>
      <c r="I27" s="619"/>
      <c r="J27" s="619"/>
      <c r="K27" s="620"/>
      <c r="L27" s="632"/>
      <c r="M27" s="632"/>
      <c r="N27" s="632"/>
      <c r="O27" s="632"/>
      <c r="P27" s="632"/>
      <c r="Q27" s="632"/>
      <c r="R27" s="632"/>
      <c r="S27" s="632"/>
      <c r="T27" s="632"/>
      <c r="U27" s="632"/>
      <c r="V27" s="632"/>
      <c r="W27" s="632"/>
      <c r="X27" s="644"/>
      <c r="Y27" s="644"/>
      <c r="Z27" s="645"/>
    </row>
    <row r="28" spans="1:29" ht="22.5" customHeight="1" thickTop="1" thickBot="1" x14ac:dyDescent="0.45">
      <c r="A28" s="31" t="s">
        <v>61</v>
      </c>
      <c r="B28" s="621" t="s">
        <v>148</v>
      </c>
      <c r="C28" s="621"/>
      <c r="D28" s="621"/>
      <c r="E28" s="621"/>
      <c r="F28" s="621"/>
      <c r="G28" s="621"/>
      <c r="H28" s="621"/>
      <c r="I28" s="621"/>
      <c r="J28" s="621"/>
      <c r="K28" s="622"/>
      <c r="L28" s="633" t="str">
        <f t="shared" ref="L28" si="0">IF(L23="","",L25+L26-L27)</f>
        <v/>
      </c>
      <c r="M28" s="633"/>
      <c r="N28" s="633"/>
      <c r="O28" s="633"/>
      <c r="P28" s="633"/>
      <c r="Q28" s="633"/>
      <c r="R28" s="633" t="str">
        <f>IF(L23="","",R25+R26-R27)</f>
        <v/>
      </c>
      <c r="S28" s="633"/>
      <c r="T28" s="633"/>
      <c r="U28" s="633"/>
      <c r="V28" s="633"/>
      <c r="W28" s="633"/>
      <c r="X28" s="636"/>
      <c r="Y28" s="636"/>
      <c r="Z28" s="637"/>
    </row>
    <row r="29" spans="1:29" ht="22.5" customHeight="1" thickTop="1" thickBot="1" x14ac:dyDescent="0.45">
      <c r="A29" s="32" t="s">
        <v>62</v>
      </c>
      <c r="B29" s="623" t="s">
        <v>71</v>
      </c>
      <c r="C29" s="623"/>
      <c r="D29" s="623"/>
      <c r="E29" s="623"/>
      <c r="F29" s="623"/>
      <c r="G29" s="623"/>
      <c r="H29" s="623"/>
      <c r="I29" s="623"/>
      <c r="J29" s="623"/>
      <c r="K29" s="624"/>
      <c r="L29" s="634" t="str">
        <f>IF(L23="","",L28/L19)</f>
        <v/>
      </c>
      <c r="M29" s="634"/>
      <c r="N29" s="634"/>
      <c r="O29" s="634"/>
      <c r="P29" s="634"/>
      <c r="Q29" s="634"/>
      <c r="R29" s="634" t="str">
        <f>IF(L23="","",R28/L19)</f>
        <v/>
      </c>
      <c r="S29" s="634"/>
      <c r="T29" s="634"/>
      <c r="U29" s="634"/>
      <c r="V29" s="634"/>
      <c r="W29" s="634"/>
      <c r="X29" s="638"/>
      <c r="Y29" s="638"/>
      <c r="Z29" s="639"/>
    </row>
    <row r="30" spans="1:29" ht="18.75" customHeight="1" x14ac:dyDescent="0.4">
      <c r="A30" s="12"/>
      <c r="B30" s="13"/>
      <c r="C30" s="13"/>
      <c r="D30" s="13"/>
      <c r="E30" s="13"/>
      <c r="F30" s="13"/>
      <c r="G30" s="13"/>
      <c r="H30" s="13"/>
      <c r="I30" s="13"/>
      <c r="J30" s="13"/>
      <c r="K30" s="13"/>
      <c r="L30" s="13"/>
      <c r="M30" s="13"/>
      <c r="N30" s="13"/>
      <c r="O30" s="13"/>
      <c r="P30" s="13"/>
      <c r="Q30" s="13"/>
      <c r="R30" s="13"/>
      <c r="S30" s="13"/>
      <c r="T30" s="13"/>
      <c r="U30" s="13"/>
      <c r="V30" s="13"/>
      <c r="W30" s="13"/>
      <c r="X30" s="13"/>
      <c r="Y30" s="13"/>
      <c r="Z30" s="13"/>
    </row>
    <row r="31" spans="1:29" ht="18.75" customHeight="1" x14ac:dyDescent="0.4">
      <c r="A31" s="12"/>
      <c r="B31" s="13"/>
      <c r="C31" s="13"/>
      <c r="D31" s="13"/>
      <c r="E31" s="13"/>
      <c r="F31" s="13"/>
      <c r="G31" s="13"/>
      <c r="H31" s="13"/>
      <c r="I31" s="13"/>
      <c r="J31" s="13"/>
      <c r="K31" s="13"/>
      <c r="L31" s="13"/>
      <c r="M31" s="13"/>
      <c r="N31" s="13"/>
      <c r="O31" s="13"/>
      <c r="P31" s="13"/>
      <c r="Q31" s="13"/>
      <c r="R31" s="13"/>
      <c r="S31" s="13"/>
      <c r="T31" s="13"/>
      <c r="U31" s="13"/>
      <c r="V31" s="13"/>
      <c r="W31" s="13"/>
      <c r="X31" s="13"/>
      <c r="Y31" s="13"/>
      <c r="Z31" s="13"/>
    </row>
    <row r="32" spans="1:29" ht="18.75" customHeight="1" x14ac:dyDescent="0.4">
      <c r="A32" s="53"/>
      <c r="B32" s="51"/>
      <c r="C32" s="51"/>
      <c r="D32" s="51"/>
      <c r="E32" s="51"/>
      <c r="F32" s="51"/>
      <c r="G32" s="51"/>
      <c r="H32" s="51"/>
      <c r="I32" s="51"/>
      <c r="J32" s="51"/>
      <c r="K32" s="51"/>
      <c r="L32" s="51"/>
      <c r="M32" s="51"/>
      <c r="N32" s="51"/>
      <c r="O32" s="51"/>
      <c r="P32" s="51"/>
      <c r="Q32" s="51"/>
      <c r="R32" s="51"/>
      <c r="S32" s="51"/>
      <c r="T32" s="51"/>
      <c r="U32" s="51"/>
      <c r="V32" s="51"/>
      <c r="W32" s="51"/>
      <c r="X32" s="51"/>
      <c r="Y32" s="51"/>
      <c r="Z32" s="51"/>
    </row>
    <row r="33" spans="1:26" ht="18.75" customHeight="1" x14ac:dyDescent="0.4">
      <c r="A33" s="53"/>
      <c r="B33" s="51"/>
      <c r="C33" s="51"/>
      <c r="D33" s="51"/>
      <c r="E33" s="51"/>
      <c r="F33" s="51"/>
      <c r="G33" s="51"/>
      <c r="H33" s="51"/>
      <c r="I33" s="51"/>
      <c r="J33" s="51"/>
      <c r="K33" s="51"/>
      <c r="L33" s="51"/>
      <c r="M33" s="51"/>
      <c r="N33" s="51"/>
      <c r="O33" s="51"/>
      <c r="P33" s="51"/>
      <c r="Q33" s="51"/>
      <c r="R33" s="51"/>
      <c r="S33" s="51"/>
      <c r="T33" s="51"/>
      <c r="U33" s="51"/>
      <c r="V33" s="51"/>
      <c r="W33" s="51"/>
      <c r="X33" s="51"/>
      <c r="Y33" s="51"/>
      <c r="Z33" s="51"/>
    </row>
    <row r="34" spans="1:26" ht="18.75" customHeight="1" x14ac:dyDescent="0.4">
      <c r="A34" s="53"/>
      <c r="B34" s="51"/>
      <c r="C34" s="51"/>
      <c r="D34" s="51"/>
      <c r="E34" s="51"/>
      <c r="F34" s="51"/>
      <c r="G34" s="51"/>
      <c r="H34" s="51"/>
      <c r="I34" s="51"/>
      <c r="J34" s="51"/>
      <c r="K34" s="51"/>
      <c r="L34" s="51"/>
      <c r="M34" s="51"/>
      <c r="N34" s="51"/>
      <c r="O34" s="51"/>
      <c r="P34" s="51"/>
      <c r="Q34" s="51"/>
      <c r="R34" s="51"/>
      <c r="S34" s="51"/>
      <c r="T34" s="51"/>
      <c r="U34" s="51"/>
      <c r="V34" s="51"/>
      <c r="W34" s="51"/>
      <c r="X34" s="51"/>
      <c r="Y34" s="51"/>
      <c r="Z34" s="51"/>
    </row>
    <row r="35" spans="1:26" ht="18.75" customHeight="1" x14ac:dyDescent="0.4">
      <c r="A35" s="53"/>
      <c r="B35" s="51"/>
      <c r="C35" s="51"/>
      <c r="D35" s="51"/>
      <c r="E35" s="51"/>
      <c r="F35" s="51"/>
      <c r="G35" s="51"/>
      <c r="H35" s="51"/>
      <c r="I35" s="51"/>
      <c r="J35" s="51"/>
      <c r="K35" s="51"/>
      <c r="L35" s="51"/>
      <c r="M35" s="51"/>
      <c r="N35" s="51"/>
      <c r="O35" s="51"/>
      <c r="P35" s="51"/>
      <c r="Q35" s="51"/>
      <c r="R35" s="51"/>
      <c r="S35" s="51"/>
      <c r="T35" s="51"/>
      <c r="U35" s="51"/>
      <c r="V35" s="51"/>
      <c r="W35" s="51"/>
      <c r="X35" s="51"/>
      <c r="Y35" s="51"/>
      <c r="Z35" s="51"/>
    </row>
    <row r="36" spans="1:26" ht="18.75" customHeight="1" x14ac:dyDescent="0.4">
      <c r="A36" s="53"/>
      <c r="B36" s="51"/>
      <c r="C36" s="51"/>
      <c r="D36" s="51"/>
      <c r="E36" s="51"/>
      <c r="F36" s="51"/>
      <c r="G36" s="51"/>
      <c r="H36" s="51"/>
      <c r="I36" s="51"/>
      <c r="J36" s="51"/>
      <c r="K36" s="51"/>
      <c r="L36" s="51"/>
      <c r="M36" s="51"/>
      <c r="N36" s="51"/>
      <c r="O36" s="51"/>
      <c r="P36" s="51"/>
      <c r="Q36" s="51"/>
      <c r="R36" s="51"/>
      <c r="S36" s="51"/>
      <c r="T36" s="51"/>
      <c r="U36" s="51"/>
      <c r="V36" s="51"/>
      <c r="W36" s="51"/>
      <c r="X36" s="51"/>
      <c r="Y36" s="51"/>
      <c r="Z36" s="51"/>
    </row>
    <row r="37" spans="1:26" ht="18.75" customHeight="1" x14ac:dyDescent="0.4">
      <c r="A37" s="53"/>
      <c r="B37" s="51"/>
      <c r="C37" s="51"/>
      <c r="D37" s="51"/>
      <c r="E37" s="51"/>
      <c r="F37" s="51"/>
      <c r="G37" s="51"/>
      <c r="H37" s="51"/>
      <c r="I37" s="51"/>
      <c r="J37" s="51"/>
      <c r="K37" s="51"/>
      <c r="L37" s="51"/>
      <c r="M37" s="51"/>
      <c r="N37" s="51"/>
      <c r="O37" s="51"/>
      <c r="P37" s="51"/>
      <c r="Q37" s="51"/>
      <c r="R37" s="51"/>
      <c r="S37" s="51"/>
      <c r="T37" s="51"/>
      <c r="U37" s="51"/>
      <c r="V37" s="51"/>
      <c r="W37" s="51"/>
      <c r="X37" s="51"/>
      <c r="Y37" s="51"/>
      <c r="Z37" s="51"/>
    </row>
    <row r="38" spans="1:26" ht="18.75" customHeight="1" x14ac:dyDescent="0.4">
      <c r="A38" s="53"/>
      <c r="B38" s="51"/>
      <c r="C38" s="51"/>
      <c r="D38" s="51"/>
      <c r="E38" s="51"/>
      <c r="F38" s="51"/>
      <c r="G38" s="51"/>
      <c r="H38" s="51"/>
      <c r="I38" s="51"/>
      <c r="J38" s="51"/>
      <c r="K38" s="51"/>
      <c r="L38" s="51"/>
      <c r="M38" s="51"/>
      <c r="N38" s="51"/>
      <c r="O38" s="51"/>
      <c r="P38" s="51"/>
      <c r="Q38" s="51"/>
      <c r="R38" s="51"/>
      <c r="S38" s="51"/>
      <c r="T38" s="51"/>
      <c r="U38" s="51"/>
      <c r="V38" s="51"/>
      <c r="W38" s="51"/>
      <c r="X38" s="51"/>
      <c r="Y38" s="51"/>
      <c r="Z38" s="51"/>
    </row>
    <row r="39" spans="1:26" ht="18.75" customHeight="1" x14ac:dyDescent="0.4">
      <c r="A39" s="19"/>
    </row>
    <row r="40" spans="1:26" ht="18.75" customHeight="1" x14ac:dyDescent="0.4">
      <c r="A40" s="19"/>
    </row>
  </sheetData>
  <sheetProtection password="CC6D" sheet="1" selectLockedCells="1"/>
  <mergeCells count="54">
    <mergeCell ref="M9:P9"/>
    <mergeCell ref="Q9:Z9"/>
    <mergeCell ref="A3:Z3"/>
    <mergeCell ref="S5:Z5"/>
    <mergeCell ref="M8:P8"/>
    <mergeCell ref="R8:T8"/>
    <mergeCell ref="V8:Y8"/>
    <mergeCell ref="M10:P10"/>
    <mergeCell ref="Q10:Z10"/>
    <mergeCell ref="M11:P11"/>
    <mergeCell ref="Q11:Y11"/>
    <mergeCell ref="M14:P14"/>
    <mergeCell ref="R14:T14"/>
    <mergeCell ref="V14:Y14"/>
    <mergeCell ref="M15:P15"/>
    <mergeCell ref="Q15:Z15"/>
    <mergeCell ref="M16:P16"/>
    <mergeCell ref="Q16:Z16"/>
    <mergeCell ref="M17:P17"/>
    <mergeCell ref="Q17:Y17"/>
    <mergeCell ref="L19:M19"/>
    <mergeCell ref="N19:O19"/>
    <mergeCell ref="L22:Q22"/>
    <mergeCell ref="L23:Q23"/>
    <mergeCell ref="A19:K19"/>
    <mergeCell ref="X28:Z28"/>
    <mergeCell ref="X29:Z29"/>
    <mergeCell ref="A22:K22"/>
    <mergeCell ref="B23:K23"/>
    <mergeCell ref="B24:K24"/>
    <mergeCell ref="B25:K25"/>
    <mergeCell ref="B26:K26"/>
    <mergeCell ref="X24:Z24"/>
    <mergeCell ref="X25:Z25"/>
    <mergeCell ref="X26:Z26"/>
    <mergeCell ref="X27:Z27"/>
    <mergeCell ref="X22:Z22"/>
    <mergeCell ref="X23:Z23"/>
    <mergeCell ref="R25:W25"/>
    <mergeCell ref="R22:W22"/>
    <mergeCell ref="L25:Q25"/>
    <mergeCell ref="B27:K27"/>
    <mergeCell ref="B28:K28"/>
    <mergeCell ref="B29:K29"/>
    <mergeCell ref="R23:W24"/>
    <mergeCell ref="R26:W26"/>
    <mergeCell ref="R27:W27"/>
    <mergeCell ref="R28:W28"/>
    <mergeCell ref="R29:W29"/>
    <mergeCell ref="L26:Q26"/>
    <mergeCell ref="L27:Q27"/>
    <mergeCell ref="L28:Q28"/>
    <mergeCell ref="L29:Q29"/>
    <mergeCell ref="L24:Q24"/>
  </mergeCells>
  <phoneticPr fontId="4"/>
  <pageMargins left="0.78740157480314965" right="0.39370078740157483" top="0.59055118110236227" bottom="0.59055118110236227" header="0.31496062992125984" footer="0.31496062992125984"/>
  <pageSetup paperSize="9" orientation="portrait" blackAndWhite="1" r:id="rId1"/>
  <rowBreaks count="1" manualBreakCount="1">
    <brk id="38"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66561" r:id="rId4" name="Check Box 1">
              <controlPr defaultSize="0" autoFill="0" autoLine="0" autoPict="0" altText="">
                <anchor moveWithCells="1">
                  <from>
                    <xdr:col>27</xdr:col>
                    <xdr:colOff>0</xdr:colOff>
                    <xdr:row>23</xdr:row>
                    <xdr:rowOff>0</xdr:rowOff>
                  </from>
                  <to>
                    <xdr:col>28</xdr:col>
                    <xdr:colOff>0</xdr:colOff>
                    <xdr:row>24</xdr:row>
                    <xdr:rowOff>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249977111117893"/>
  </sheetPr>
  <dimension ref="A1:AC39"/>
  <sheetViews>
    <sheetView view="pageBreakPreview" zoomScale="85" zoomScaleNormal="100" zoomScaleSheetLayoutView="85" workbookViewId="0">
      <pane ySplit="3" topLeftCell="A4" activePane="bottomLeft" state="frozen"/>
      <selection pane="bottomLeft" activeCell="R8" sqref="R8:T8"/>
    </sheetView>
  </sheetViews>
  <sheetFormatPr defaultColWidth="3.125" defaultRowHeight="18.75" customHeight="1" x14ac:dyDescent="0.4"/>
  <cols>
    <col min="1" max="16384" width="3.125" style="1"/>
  </cols>
  <sheetData>
    <row r="1" spans="1:26" ht="18.75" customHeight="1" x14ac:dyDescent="0.4">
      <c r="A1" s="51" t="s">
        <v>386</v>
      </c>
      <c r="B1" s="51"/>
      <c r="C1" s="51"/>
      <c r="D1" s="51"/>
      <c r="E1" s="51"/>
      <c r="F1" s="51"/>
      <c r="G1" s="51"/>
      <c r="H1" s="51"/>
      <c r="I1" s="51"/>
      <c r="J1" s="51"/>
      <c r="K1" s="51"/>
      <c r="L1" s="51"/>
      <c r="M1" s="51"/>
      <c r="N1" s="51"/>
      <c r="O1" s="51"/>
      <c r="P1" s="51"/>
      <c r="Q1" s="51"/>
      <c r="R1" s="51"/>
      <c r="S1" s="51"/>
      <c r="T1" s="51"/>
      <c r="U1" s="51"/>
      <c r="V1" s="51"/>
      <c r="W1" s="51"/>
      <c r="X1" s="51"/>
      <c r="Y1" s="51"/>
      <c r="Z1" s="51"/>
    </row>
    <row r="2" spans="1:26" ht="7.5" customHeight="1" x14ac:dyDescent="0.4">
      <c r="A2" s="51"/>
      <c r="B2" s="51"/>
      <c r="C2" s="51"/>
      <c r="D2" s="51"/>
      <c r="E2" s="51"/>
      <c r="F2" s="51"/>
      <c r="G2" s="51"/>
      <c r="H2" s="51"/>
      <c r="I2" s="51"/>
      <c r="J2" s="51"/>
      <c r="K2" s="51"/>
      <c r="L2" s="51"/>
      <c r="M2" s="51"/>
      <c r="N2" s="51"/>
      <c r="O2" s="51"/>
      <c r="P2" s="51"/>
      <c r="Q2" s="51"/>
      <c r="R2" s="51"/>
      <c r="S2" s="51"/>
      <c r="T2" s="51"/>
      <c r="U2" s="51"/>
      <c r="V2" s="51"/>
      <c r="W2" s="51"/>
      <c r="X2" s="51"/>
      <c r="Y2" s="51"/>
      <c r="Z2" s="51"/>
    </row>
    <row r="3" spans="1:26" ht="18.75" customHeight="1" x14ac:dyDescent="0.4">
      <c r="A3" s="542" t="s">
        <v>387</v>
      </c>
      <c r="B3" s="542"/>
      <c r="C3" s="542"/>
      <c r="D3" s="542"/>
      <c r="E3" s="542"/>
      <c r="F3" s="542"/>
      <c r="G3" s="542"/>
      <c r="H3" s="542"/>
      <c r="I3" s="542"/>
      <c r="J3" s="542"/>
      <c r="K3" s="542"/>
      <c r="L3" s="542"/>
      <c r="M3" s="542"/>
      <c r="N3" s="542"/>
      <c r="O3" s="542"/>
      <c r="P3" s="542"/>
      <c r="Q3" s="542"/>
      <c r="R3" s="542"/>
      <c r="S3" s="542"/>
      <c r="T3" s="542"/>
      <c r="U3" s="542"/>
      <c r="V3" s="542"/>
      <c r="W3" s="542"/>
      <c r="X3" s="542"/>
      <c r="Y3" s="542"/>
      <c r="Z3" s="542"/>
    </row>
    <row r="4" spans="1:26" ht="7.5" customHeight="1" x14ac:dyDescent="0.4">
      <c r="A4" s="51"/>
      <c r="B4" s="51"/>
      <c r="C4" s="51"/>
      <c r="D4" s="51"/>
      <c r="E4" s="51"/>
      <c r="F4" s="51"/>
      <c r="G4" s="51"/>
      <c r="H4" s="51"/>
      <c r="I4" s="51"/>
      <c r="J4" s="51"/>
      <c r="K4" s="51"/>
      <c r="L4" s="51"/>
      <c r="M4" s="51"/>
      <c r="N4" s="51"/>
      <c r="O4" s="51"/>
      <c r="P4" s="51"/>
      <c r="Q4" s="51"/>
      <c r="R4" s="51"/>
      <c r="S4" s="51"/>
      <c r="T4" s="51"/>
      <c r="U4" s="51"/>
      <c r="V4" s="51"/>
      <c r="W4" s="51"/>
      <c r="X4" s="51"/>
      <c r="Y4" s="51"/>
      <c r="Z4" s="51"/>
    </row>
    <row r="5" spans="1:26" ht="22.5" customHeight="1" x14ac:dyDescent="0.4">
      <c r="A5" s="51"/>
      <c r="B5" s="51"/>
      <c r="C5" s="51"/>
      <c r="D5" s="51"/>
      <c r="E5" s="51"/>
      <c r="F5" s="51"/>
      <c r="G5" s="51"/>
      <c r="H5" s="51"/>
      <c r="I5" s="51"/>
      <c r="J5" s="51"/>
      <c r="K5" s="51"/>
      <c r="L5" s="51"/>
      <c r="M5" s="51"/>
      <c r="N5" s="51"/>
      <c r="O5" s="51"/>
      <c r="P5" s="51"/>
      <c r="Q5" s="51"/>
      <c r="R5" s="51"/>
      <c r="S5" s="572" t="str">
        <f>IF(第１号!Y5="","令和    年    月    日",DATE(第１号!U5+2018,第１号!W5,第１号!Y5))</f>
        <v>令和    年    月    日</v>
      </c>
      <c r="T5" s="572"/>
      <c r="U5" s="572"/>
      <c r="V5" s="572"/>
      <c r="W5" s="572"/>
      <c r="X5" s="572"/>
      <c r="Y5" s="572"/>
      <c r="Z5" s="572"/>
    </row>
    <row r="6" spans="1:26" ht="7.5" customHeight="1" x14ac:dyDescent="0.4">
      <c r="A6" s="51"/>
      <c r="B6" s="51"/>
      <c r="C6" s="51"/>
      <c r="D6" s="51"/>
      <c r="E6" s="51"/>
      <c r="F6" s="51"/>
      <c r="G6" s="51"/>
      <c r="H6" s="51"/>
      <c r="I6" s="51"/>
      <c r="J6" s="51"/>
      <c r="K6" s="51"/>
      <c r="L6" s="51"/>
      <c r="M6" s="51"/>
      <c r="N6" s="51"/>
      <c r="O6" s="51"/>
      <c r="P6" s="51"/>
      <c r="Q6" s="51"/>
      <c r="R6" s="51"/>
      <c r="S6" s="51"/>
      <c r="T6" s="51"/>
      <c r="U6" s="51"/>
      <c r="V6" s="51"/>
      <c r="W6" s="51"/>
      <c r="X6" s="51"/>
      <c r="Y6" s="51"/>
      <c r="Z6" s="51"/>
    </row>
    <row r="7" spans="1:26" ht="22.5" customHeight="1" x14ac:dyDescent="0.4">
      <c r="A7" s="51"/>
      <c r="B7" s="51"/>
      <c r="C7" s="51"/>
      <c r="D7" s="51"/>
      <c r="E7" s="51"/>
      <c r="F7" s="51"/>
      <c r="G7" s="51"/>
      <c r="H7" s="51"/>
      <c r="I7" s="51"/>
      <c r="J7" s="51"/>
      <c r="K7" s="51"/>
      <c r="L7" s="51"/>
      <c r="M7" s="51" t="s">
        <v>388</v>
      </c>
      <c r="N7" s="51"/>
      <c r="O7" s="51"/>
      <c r="P7" s="51"/>
      <c r="Q7" s="51"/>
      <c r="R7" s="51"/>
      <c r="S7" s="51"/>
      <c r="T7" s="51"/>
      <c r="U7" s="51"/>
      <c r="V7" s="51"/>
      <c r="W7" s="51"/>
      <c r="X7" s="51"/>
      <c r="Y7" s="51"/>
      <c r="Z7" s="51"/>
    </row>
    <row r="8" spans="1:26" ht="22.5" customHeight="1" x14ac:dyDescent="0.4">
      <c r="A8" s="51"/>
      <c r="B8" s="51"/>
      <c r="C8" s="51"/>
      <c r="D8" s="51"/>
      <c r="E8" s="51"/>
      <c r="F8" s="51"/>
      <c r="G8" s="51"/>
      <c r="H8" s="51"/>
      <c r="I8" s="51"/>
      <c r="J8" s="51"/>
      <c r="K8" s="51"/>
      <c r="L8" s="51"/>
      <c r="M8" s="652" t="s">
        <v>2</v>
      </c>
      <c r="N8" s="652"/>
      <c r="O8" s="652"/>
      <c r="P8" s="652"/>
      <c r="Q8" s="84" t="s">
        <v>9</v>
      </c>
      <c r="R8" s="371"/>
      <c r="S8" s="371"/>
      <c r="T8" s="371"/>
      <c r="U8" s="84" t="s">
        <v>10</v>
      </c>
      <c r="V8" s="372"/>
      <c r="W8" s="372"/>
      <c r="X8" s="372"/>
      <c r="Y8" s="372"/>
      <c r="Z8" s="51"/>
    </row>
    <row r="9" spans="1:26" ht="26.25" customHeight="1" x14ac:dyDescent="0.4">
      <c r="A9" s="51"/>
      <c r="B9" s="51"/>
      <c r="C9" s="51"/>
      <c r="D9" s="51"/>
      <c r="E9" s="51"/>
      <c r="F9" s="51"/>
      <c r="G9" s="51"/>
      <c r="H9" s="51"/>
      <c r="I9" s="51"/>
      <c r="J9" s="51"/>
      <c r="K9" s="51"/>
      <c r="L9" s="51"/>
      <c r="M9" s="652" t="s">
        <v>3</v>
      </c>
      <c r="N9" s="652"/>
      <c r="O9" s="652"/>
      <c r="P9" s="652"/>
      <c r="Q9" s="370"/>
      <c r="R9" s="370"/>
      <c r="S9" s="370"/>
      <c r="T9" s="370"/>
      <c r="U9" s="370"/>
      <c r="V9" s="370"/>
      <c r="W9" s="370"/>
      <c r="X9" s="370"/>
      <c r="Y9" s="370"/>
      <c r="Z9" s="370"/>
    </row>
    <row r="10" spans="1:26" ht="26.25" customHeight="1" x14ac:dyDescent="0.4">
      <c r="A10" s="51"/>
      <c r="B10" s="51"/>
      <c r="C10" s="51"/>
      <c r="D10" s="51"/>
      <c r="E10" s="51"/>
      <c r="F10" s="51"/>
      <c r="G10" s="51"/>
      <c r="H10" s="51"/>
      <c r="I10" s="51"/>
      <c r="J10" s="51"/>
      <c r="K10" s="51"/>
      <c r="L10" s="88" t="s">
        <v>6</v>
      </c>
      <c r="M10" s="652" t="s">
        <v>4</v>
      </c>
      <c r="N10" s="652"/>
      <c r="O10" s="652"/>
      <c r="P10" s="652"/>
      <c r="Q10" s="370"/>
      <c r="R10" s="370"/>
      <c r="S10" s="370"/>
      <c r="T10" s="370"/>
      <c r="U10" s="370"/>
      <c r="V10" s="370"/>
      <c r="W10" s="370"/>
      <c r="X10" s="370"/>
      <c r="Y10" s="370"/>
      <c r="Z10" s="370"/>
    </row>
    <row r="11" spans="1:26" ht="26.25" customHeight="1" x14ac:dyDescent="0.4">
      <c r="A11" s="51"/>
      <c r="B11" s="51"/>
      <c r="C11" s="51"/>
      <c r="D11" s="51"/>
      <c r="E11" s="51"/>
      <c r="F11" s="51"/>
      <c r="G11" s="51"/>
      <c r="H11" s="51"/>
      <c r="I11" s="51"/>
      <c r="J11" s="51"/>
      <c r="K11" s="51"/>
      <c r="L11" s="51"/>
      <c r="M11" s="652" t="s">
        <v>5</v>
      </c>
      <c r="N11" s="652"/>
      <c r="O11" s="652"/>
      <c r="P11" s="652"/>
      <c r="Q11" s="370"/>
      <c r="R11" s="370"/>
      <c r="S11" s="370"/>
      <c r="T11" s="370"/>
      <c r="U11" s="370"/>
      <c r="V11" s="370"/>
      <c r="W11" s="370"/>
      <c r="X11" s="370"/>
      <c r="Y11" s="370"/>
      <c r="Z11" s="51"/>
    </row>
    <row r="12" spans="1:26" ht="18.75" customHeight="1" x14ac:dyDescent="0.4">
      <c r="A12" s="51"/>
      <c r="B12" s="51"/>
      <c r="C12" s="51"/>
      <c r="D12" s="51"/>
      <c r="E12" s="51"/>
      <c r="F12" s="51"/>
      <c r="G12" s="51"/>
      <c r="H12" s="51"/>
      <c r="I12" s="51"/>
      <c r="J12" s="51"/>
      <c r="K12" s="51"/>
      <c r="L12" s="51"/>
      <c r="M12" s="51"/>
      <c r="N12" s="51"/>
      <c r="O12" s="51"/>
      <c r="P12" s="51"/>
      <c r="Q12" s="51"/>
      <c r="R12" s="51"/>
      <c r="S12" s="51"/>
      <c r="T12" s="51"/>
      <c r="U12" s="51"/>
      <c r="V12" s="51"/>
      <c r="W12" s="51"/>
      <c r="X12" s="51"/>
      <c r="Y12" s="51"/>
      <c r="Z12" s="51"/>
    </row>
    <row r="13" spans="1:26" ht="22.5" customHeight="1" x14ac:dyDescent="0.4">
      <c r="A13" s="51"/>
      <c r="B13" s="51"/>
      <c r="C13" s="51"/>
      <c r="D13" s="51"/>
      <c r="E13" s="51"/>
      <c r="F13" s="51"/>
      <c r="G13" s="51"/>
      <c r="H13" s="51"/>
      <c r="I13" s="51"/>
      <c r="J13" s="51"/>
      <c r="K13" s="51"/>
      <c r="L13" s="51"/>
      <c r="M13" s="51" t="s">
        <v>389</v>
      </c>
      <c r="N13" s="51"/>
      <c r="O13" s="51"/>
      <c r="P13" s="51"/>
      <c r="Q13" s="51"/>
      <c r="R13" s="51"/>
      <c r="S13" s="51"/>
      <c r="T13" s="51"/>
      <c r="U13" s="51"/>
      <c r="V13" s="51"/>
      <c r="W13" s="51"/>
      <c r="X13" s="51"/>
      <c r="Y13" s="51"/>
      <c r="Z13" s="51"/>
    </row>
    <row r="14" spans="1:26" ht="22.5" customHeight="1" x14ac:dyDescent="0.4">
      <c r="A14" s="51"/>
      <c r="B14" s="51"/>
      <c r="C14" s="51"/>
      <c r="D14" s="51"/>
      <c r="E14" s="51"/>
      <c r="F14" s="51"/>
      <c r="G14" s="51"/>
      <c r="H14" s="51"/>
      <c r="I14" s="51"/>
      <c r="J14" s="51"/>
      <c r="K14" s="51"/>
      <c r="L14" s="51"/>
      <c r="M14" s="652" t="s">
        <v>2</v>
      </c>
      <c r="N14" s="652"/>
      <c r="O14" s="652"/>
      <c r="P14" s="652"/>
      <c r="Q14" s="84" t="s">
        <v>9</v>
      </c>
      <c r="R14" s="371"/>
      <c r="S14" s="371"/>
      <c r="T14" s="371"/>
      <c r="U14" s="84" t="s">
        <v>10</v>
      </c>
      <c r="V14" s="372"/>
      <c r="W14" s="372"/>
      <c r="X14" s="372"/>
      <c r="Y14" s="372"/>
      <c r="Z14" s="51"/>
    </row>
    <row r="15" spans="1:26" ht="26.25" customHeight="1" x14ac:dyDescent="0.4">
      <c r="A15" s="51"/>
      <c r="B15" s="51"/>
      <c r="C15" s="51"/>
      <c r="D15" s="51"/>
      <c r="E15" s="51"/>
      <c r="F15" s="51"/>
      <c r="G15" s="51"/>
      <c r="H15" s="51"/>
      <c r="I15" s="51"/>
      <c r="J15" s="51"/>
      <c r="K15" s="51"/>
      <c r="L15" s="51"/>
      <c r="M15" s="652" t="s">
        <v>3</v>
      </c>
      <c r="N15" s="652"/>
      <c r="O15" s="652"/>
      <c r="P15" s="652"/>
      <c r="Q15" s="370"/>
      <c r="R15" s="370"/>
      <c r="S15" s="370"/>
      <c r="T15" s="370"/>
      <c r="U15" s="370"/>
      <c r="V15" s="370"/>
      <c r="W15" s="370"/>
      <c r="X15" s="370"/>
      <c r="Y15" s="370"/>
      <c r="Z15" s="370"/>
    </row>
    <row r="16" spans="1:26" ht="26.25" customHeight="1" x14ac:dyDescent="0.4">
      <c r="A16" s="51"/>
      <c r="B16" s="51"/>
      <c r="C16" s="51"/>
      <c r="D16" s="51"/>
      <c r="E16" s="51"/>
      <c r="F16" s="51"/>
      <c r="G16" s="51"/>
      <c r="H16" s="51"/>
      <c r="I16" s="51"/>
      <c r="J16" s="51"/>
      <c r="K16" s="51"/>
      <c r="L16" s="88"/>
      <c r="M16" s="652" t="s">
        <v>4</v>
      </c>
      <c r="N16" s="652"/>
      <c r="O16" s="652"/>
      <c r="P16" s="652"/>
      <c r="Q16" s="370"/>
      <c r="R16" s="370"/>
      <c r="S16" s="370"/>
      <c r="T16" s="370"/>
      <c r="U16" s="370"/>
      <c r="V16" s="370"/>
      <c r="W16" s="370"/>
      <c r="X16" s="370"/>
      <c r="Y16" s="370"/>
      <c r="Z16" s="370"/>
    </row>
    <row r="17" spans="1:29" ht="26.25" customHeight="1" x14ac:dyDescent="0.4">
      <c r="A17" s="51"/>
      <c r="B17" s="51"/>
      <c r="C17" s="51"/>
      <c r="D17" s="51"/>
      <c r="E17" s="51"/>
      <c r="F17" s="51"/>
      <c r="G17" s="51"/>
      <c r="H17" s="51"/>
      <c r="I17" s="51"/>
      <c r="J17" s="51"/>
      <c r="K17" s="51"/>
      <c r="L17" s="51"/>
      <c r="M17" s="652" t="s">
        <v>5</v>
      </c>
      <c r="N17" s="652"/>
      <c r="O17" s="652"/>
      <c r="P17" s="652"/>
      <c r="Q17" s="370"/>
      <c r="R17" s="370"/>
      <c r="S17" s="370"/>
      <c r="T17" s="370"/>
      <c r="U17" s="370"/>
      <c r="V17" s="370"/>
      <c r="W17" s="370"/>
      <c r="X17" s="370"/>
      <c r="Y17" s="370"/>
      <c r="Z17" s="51"/>
    </row>
    <row r="18" spans="1:29" ht="7.5" customHeight="1" x14ac:dyDescent="0.4">
      <c r="A18" s="51"/>
      <c r="B18" s="51"/>
      <c r="C18" s="51"/>
      <c r="D18" s="51"/>
      <c r="E18" s="51"/>
      <c r="F18" s="51"/>
      <c r="G18" s="51"/>
      <c r="H18" s="51"/>
      <c r="I18" s="51"/>
      <c r="J18" s="51"/>
      <c r="K18" s="51"/>
      <c r="L18" s="51"/>
      <c r="M18" s="51"/>
      <c r="N18" s="51"/>
      <c r="O18" s="51"/>
      <c r="P18" s="51"/>
      <c r="Q18" s="51"/>
      <c r="R18" s="51"/>
      <c r="S18" s="51"/>
      <c r="T18" s="51"/>
      <c r="U18" s="51"/>
      <c r="V18" s="51"/>
      <c r="W18" s="51"/>
      <c r="X18" s="51"/>
      <c r="Y18" s="51"/>
      <c r="Z18" s="51"/>
    </row>
    <row r="19" spans="1:29" ht="22.5" customHeight="1" x14ac:dyDescent="0.4">
      <c r="A19" s="651" t="s">
        <v>390</v>
      </c>
      <c r="B19" s="651"/>
      <c r="C19" s="651"/>
      <c r="D19" s="651"/>
      <c r="E19" s="651"/>
      <c r="F19" s="651"/>
      <c r="G19" s="651"/>
      <c r="H19" s="651"/>
      <c r="I19" s="651"/>
      <c r="J19" s="651"/>
      <c r="K19" s="651"/>
      <c r="L19" s="649"/>
      <c r="M19" s="649"/>
      <c r="N19" s="585" t="s">
        <v>67</v>
      </c>
      <c r="O19" s="585"/>
      <c r="P19" s="27"/>
      <c r="Q19" s="27"/>
      <c r="R19" s="27"/>
      <c r="S19" s="27"/>
      <c r="T19" s="27"/>
      <c r="U19" s="27"/>
      <c r="V19" s="51"/>
      <c r="W19" s="51"/>
      <c r="X19" s="51"/>
      <c r="Y19" s="51"/>
      <c r="Z19" s="27"/>
    </row>
    <row r="20" spans="1:29" ht="7.5" customHeight="1" x14ac:dyDescent="0.4">
      <c r="A20" s="51"/>
      <c r="B20" s="51"/>
      <c r="C20" s="51"/>
      <c r="D20" s="51"/>
      <c r="E20" s="51"/>
      <c r="F20" s="51"/>
      <c r="G20" s="51"/>
      <c r="H20" s="51"/>
      <c r="I20" s="51"/>
      <c r="J20" s="51"/>
      <c r="K20" s="51"/>
      <c r="L20" s="51"/>
      <c r="M20" s="51"/>
      <c r="N20" s="51"/>
      <c r="O20" s="51"/>
      <c r="P20" s="51"/>
      <c r="Q20" s="51"/>
      <c r="R20" s="51"/>
      <c r="S20" s="51"/>
      <c r="T20" s="51"/>
      <c r="U20" s="51"/>
      <c r="V20" s="51"/>
      <c r="W20" s="51"/>
      <c r="X20" s="51"/>
      <c r="Y20" s="51"/>
      <c r="Z20" s="51"/>
    </row>
    <row r="21" spans="1:29" ht="22.5" customHeight="1" thickBot="1" x14ac:dyDescent="0.45">
      <c r="A21" s="51"/>
      <c r="B21" s="51"/>
      <c r="C21" s="51"/>
      <c r="D21" s="51"/>
      <c r="E21" s="51"/>
      <c r="F21" s="51"/>
      <c r="G21" s="51"/>
      <c r="H21" s="51"/>
      <c r="I21" s="51"/>
      <c r="J21" s="51"/>
      <c r="K21" s="51"/>
      <c r="L21" s="51"/>
      <c r="M21" s="51"/>
      <c r="N21" s="51"/>
      <c r="O21" s="51"/>
      <c r="P21" s="51"/>
      <c r="Q21" s="51"/>
      <c r="R21" s="51"/>
      <c r="S21" s="51"/>
      <c r="T21" s="51"/>
      <c r="U21" s="51"/>
      <c r="V21" s="51"/>
      <c r="W21" s="51"/>
      <c r="X21" s="51"/>
      <c r="Y21" s="51"/>
      <c r="Z21" s="26" t="s">
        <v>76</v>
      </c>
    </row>
    <row r="22" spans="1:29" ht="22.5" customHeight="1" x14ac:dyDescent="0.4">
      <c r="A22" s="375" t="s">
        <v>72</v>
      </c>
      <c r="B22" s="376"/>
      <c r="C22" s="376"/>
      <c r="D22" s="376"/>
      <c r="E22" s="376"/>
      <c r="F22" s="376"/>
      <c r="G22" s="376"/>
      <c r="H22" s="376"/>
      <c r="I22" s="376"/>
      <c r="J22" s="376"/>
      <c r="K22" s="376"/>
      <c r="L22" s="376" t="s">
        <v>73</v>
      </c>
      <c r="M22" s="376"/>
      <c r="N22" s="376"/>
      <c r="O22" s="376"/>
      <c r="P22" s="376"/>
      <c r="Q22" s="376"/>
      <c r="R22" s="376" t="s">
        <v>74</v>
      </c>
      <c r="S22" s="376"/>
      <c r="T22" s="376"/>
      <c r="U22" s="376"/>
      <c r="V22" s="376"/>
      <c r="W22" s="376"/>
      <c r="X22" s="376" t="s">
        <v>40</v>
      </c>
      <c r="Y22" s="376"/>
      <c r="Z22" s="443"/>
    </row>
    <row r="23" spans="1:29" ht="22.5" customHeight="1" x14ac:dyDescent="0.4">
      <c r="A23" s="28" t="s">
        <v>56</v>
      </c>
      <c r="B23" s="640" t="s">
        <v>145</v>
      </c>
      <c r="C23" s="640"/>
      <c r="D23" s="640"/>
      <c r="E23" s="640"/>
      <c r="F23" s="640"/>
      <c r="G23" s="640"/>
      <c r="H23" s="640"/>
      <c r="I23" s="640"/>
      <c r="J23" s="640"/>
      <c r="K23" s="641"/>
      <c r="L23" s="650"/>
      <c r="M23" s="650"/>
      <c r="N23" s="650"/>
      <c r="O23" s="650"/>
      <c r="P23" s="650"/>
      <c r="Q23" s="650"/>
      <c r="R23" s="625"/>
      <c r="S23" s="626"/>
      <c r="T23" s="626"/>
      <c r="U23" s="626"/>
      <c r="V23" s="626"/>
      <c r="W23" s="627"/>
      <c r="X23" s="538"/>
      <c r="Y23" s="538"/>
      <c r="Z23" s="539"/>
    </row>
    <row r="24" spans="1:29" ht="22.5" customHeight="1" x14ac:dyDescent="0.4">
      <c r="A24" s="28" t="s">
        <v>57</v>
      </c>
      <c r="B24" s="640" t="s">
        <v>146</v>
      </c>
      <c r="C24" s="640"/>
      <c r="D24" s="640"/>
      <c r="E24" s="640"/>
      <c r="F24" s="640"/>
      <c r="G24" s="640"/>
      <c r="H24" s="640"/>
      <c r="I24" s="640"/>
      <c r="J24" s="640"/>
      <c r="K24" s="641"/>
      <c r="L24" s="635" t="str">
        <f>IF(L23="","",IF(DB!H18=TRUE,ROUNDUP(L23*0.1,0),ROUNDDOWN(L23*0.1,0)))</f>
        <v/>
      </c>
      <c r="M24" s="635"/>
      <c r="N24" s="635"/>
      <c r="O24" s="635"/>
      <c r="P24" s="635"/>
      <c r="Q24" s="635"/>
      <c r="R24" s="628"/>
      <c r="S24" s="629"/>
      <c r="T24" s="629"/>
      <c r="U24" s="629"/>
      <c r="V24" s="629"/>
      <c r="W24" s="630"/>
      <c r="X24" s="538"/>
      <c r="Y24" s="538"/>
      <c r="Z24" s="539"/>
      <c r="AC24" s="242" t="s">
        <v>522</v>
      </c>
    </row>
    <row r="25" spans="1:29" ht="22.5" customHeight="1" thickBot="1" x14ac:dyDescent="0.45">
      <c r="A25" s="29" t="s">
        <v>58</v>
      </c>
      <c r="B25" s="619" t="s">
        <v>147</v>
      </c>
      <c r="C25" s="619"/>
      <c r="D25" s="619"/>
      <c r="E25" s="619"/>
      <c r="F25" s="619"/>
      <c r="G25" s="619"/>
      <c r="H25" s="619"/>
      <c r="I25" s="619"/>
      <c r="J25" s="619"/>
      <c r="K25" s="620"/>
      <c r="L25" s="648" t="str">
        <f>IF(L23="","",SUM(L23:Q24))</f>
        <v/>
      </c>
      <c r="M25" s="648"/>
      <c r="N25" s="648"/>
      <c r="O25" s="648"/>
      <c r="P25" s="648"/>
      <c r="Q25" s="648"/>
      <c r="R25" s="648" t="str">
        <f>L25</f>
        <v/>
      </c>
      <c r="S25" s="648"/>
      <c r="T25" s="648"/>
      <c r="U25" s="648"/>
      <c r="V25" s="648"/>
      <c r="W25" s="648"/>
      <c r="X25" s="644"/>
      <c r="Y25" s="644"/>
      <c r="Z25" s="645"/>
    </row>
    <row r="26" spans="1:29" ht="22.5" customHeight="1" thickTop="1" x14ac:dyDescent="0.4">
      <c r="A26" s="30" t="s">
        <v>59</v>
      </c>
      <c r="B26" s="642" t="s">
        <v>70</v>
      </c>
      <c r="C26" s="642"/>
      <c r="D26" s="642"/>
      <c r="E26" s="642"/>
      <c r="F26" s="642"/>
      <c r="G26" s="642"/>
      <c r="H26" s="642"/>
      <c r="I26" s="642"/>
      <c r="J26" s="642"/>
      <c r="K26" s="643"/>
      <c r="L26" s="631"/>
      <c r="M26" s="631"/>
      <c r="N26" s="631"/>
      <c r="O26" s="631"/>
      <c r="P26" s="631"/>
      <c r="Q26" s="631"/>
      <c r="R26" s="631"/>
      <c r="S26" s="631"/>
      <c r="T26" s="631"/>
      <c r="U26" s="631"/>
      <c r="V26" s="631"/>
      <c r="W26" s="631"/>
      <c r="X26" s="646" t="s">
        <v>75</v>
      </c>
      <c r="Y26" s="646"/>
      <c r="Z26" s="647"/>
    </row>
    <row r="27" spans="1:29" ht="22.5" customHeight="1" thickBot="1" x14ac:dyDescent="0.45">
      <c r="A27" s="29" t="s">
        <v>60</v>
      </c>
      <c r="B27" s="619" t="s">
        <v>69</v>
      </c>
      <c r="C27" s="619"/>
      <c r="D27" s="619"/>
      <c r="E27" s="619"/>
      <c r="F27" s="619"/>
      <c r="G27" s="619"/>
      <c r="H27" s="619"/>
      <c r="I27" s="619"/>
      <c r="J27" s="619"/>
      <c r="K27" s="620"/>
      <c r="L27" s="632"/>
      <c r="M27" s="632"/>
      <c r="N27" s="632"/>
      <c r="O27" s="632"/>
      <c r="P27" s="632"/>
      <c r="Q27" s="632"/>
      <c r="R27" s="632"/>
      <c r="S27" s="632"/>
      <c r="T27" s="632"/>
      <c r="U27" s="632"/>
      <c r="V27" s="632"/>
      <c r="W27" s="632"/>
      <c r="X27" s="644"/>
      <c r="Y27" s="644"/>
      <c r="Z27" s="645"/>
    </row>
    <row r="28" spans="1:29" ht="22.5" customHeight="1" thickTop="1" thickBot="1" x14ac:dyDescent="0.45">
      <c r="A28" s="32" t="s">
        <v>61</v>
      </c>
      <c r="B28" s="664" t="s">
        <v>148</v>
      </c>
      <c r="C28" s="664"/>
      <c r="D28" s="664"/>
      <c r="E28" s="664"/>
      <c r="F28" s="664"/>
      <c r="G28" s="664"/>
      <c r="H28" s="664"/>
      <c r="I28" s="664"/>
      <c r="J28" s="664"/>
      <c r="K28" s="665"/>
      <c r="L28" s="634" t="str">
        <f t="shared" ref="L28" si="0">IF(L23="","",L25+L26-L27)</f>
        <v/>
      </c>
      <c r="M28" s="634"/>
      <c r="N28" s="634"/>
      <c r="O28" s="634"/>
      <c r="P28" s="634"/>
      <c r="Q28" s="634"/>
      <c r="R28" s="634" t="str">
        <f>IF(L23="","",R25+R26-R27)</f>
        <v/>
      </c>
      <c r="S28" s="634"/>
      <c r="T28" s="634"/>
      <c r="U28" s="634"/>
      <c r="V28" s="634"/>
      <c r="W28" s="634"/>
      <c r="X28" s="638"/>
      <c r="Y28" s="638"/>
      <c r="Z28" s="639"/>
    </row>
    <row r="29" spans="1:29" ht="18.75" customHeight="1" thickBot="1" x14ac:dyDescent="0.45">
      <c r="A29" s="84"/>
      <c r="B29" s="51"/>
      <c r="C29" s="51"/>
      <c r="D29" s="51"/>
      <c r="E29" s="51"/>
      <c r="F29" s="51"/>
      <c r="G29" s="51"/>
      <c r="H29" s="51"/>
      <c r="I29" s="51"/>
      <c r="J29" s="51"/>
      <c r="K29" s="51"/>
      <c r="L29" s="51"/>
      <c r="M29" s="51"/>
      <c r="N29" s="51"/>
      <c r="O29" s="51"/>
      <c r="P29" s="51"/>
      <c r="Q29" s="51"/>
      <c r="R29" s="51"/>
      <c r="S29" s="51"/>
      <c r="T29" s="51"/>
      <c r="U29" s="51"/>
      <c r="V29" s="51"/>
      <c r="W29" s="51"/>
      <c r="X29" s="51"/>
      <c r="Y29" s="51"/>
      <c r="Z29" s="51"/>
    </row>
    <row r="30" spans="1:29" ht="18.75" customHeight="1" x14ac:dyDescent="0.4">
      <c r="A30" s="375" t="s">
        <v>72</v>
      </c>
      <c r="B30" s="376"/>
      <c r="C30" s="376"/>
      <c r="D30" s="376"/>
      <c r="E30" s="376"/>
      <c r="F30" s="376"/>
      <c r="G30" s="376"/>
      <c r="H30" s="376"/>
      <c r="I30" s="376"/>
      <c r="J30" s="376"/>
      <c r="K30" s="376"/>
      <c r="L30" s="376" t="s">
        <v>73</v>
      </c>
      <c r="M30" s="376"/>
      <c r="N30" s="376"/>
      <c r="O30" s="376"/>
      <c r="P30" s="376"/>
      <c r="Q30" s="376"/>
      <c r="R30" s="376" t="s">
        <v>74</v>
      </c>
      <c r="S30" s="376"/>
      <c r="T30" s="376"/>
      <c r="U30" s="376"/>
      <c r="V30" s="376"/>
      <c r="W30" s="376"/>
      <c r="X30" s="376" t="s">
        <v>40</v>
      </c>
      <c r="Y30" s="376"/>
      <c r="Z30" s="443"/>
    </row>
    <row r="31" spans="1:29" ht="18.75" customHeight="1" x14ac:dyDescent="0.4">
      <c r="A31" s="28" t="s">
        <v>62</v>
      </c>
      <c r="B31" s="640" t="s">
        <v>391</v>
      </c>
      <c r="C31" s="640"/>
      <c r="D31" s="640"/>
      <c r="E31" s="640"/>
      <c r="F31" s="640"/>
      <c r="G31" s="640"/>
      <c r="H31" s="640"/>
      <c r="I31" s="640"/>
      <c r="J31" s="640"/>
      <c r="K31" s="641"/>
      <c r="L31" s="650"/>
      <c r="M31" s="650"/>
      <c r="N31" s="650"/>
      <c r="O31" s="650"/>
      <c r="P31" s="650"/>
      <c r="Q31" s="650"/>
      <c r="R31" s="658"/>
      <c r="S31" s="659"/>
      <c r="T31" s="659"/>
      <c r="U31" s="659"/>
      <c r="V31" s="659"/>
      <c r="W31" s="660"/>
      <c r="X31" s="538"/>
      <c r="Y31" s="538"/>
      <c r="Z31" s="539"/>
    </row>
    <row r="32" spans="1:29" ht="18.75" customHeight="1" thickBot="1" x14ac:dyDescent="0.45">
      <c r="A32" s="132" t="s">
        <v>63</v>
      </c>
      <c r="B32" s="653" t="s">
        <v>392</v>
      </c>
      <c r="C32" s="653"/>
      <c r="D32" s="653"/>
      <c r="E32" s="653"/>
      <c r="F32" s="653"/>
      <c r="G32" s="653"/>
      <c r="H32" s="653"/>
      <c r="I32" s="653"/>
      <c r="J32" s="653"/>
      <c r="K32" s="654"/>
      <c r="L32" s="655"/>
      <c r="M32" s="655"/>
      <c r="N32" s="655"/>
      <c r="O32" s="655"/>
      <c r="P32" s="655"/>
      <c r="Q32" s="655"/>
      <c r="R32" s="661"/>
      <c r="S32" s="662"/>
      <c r="T32" s="662"/>
      <c r="U32" s="662"/>
      <c r="V32" s="662"/>
      <c r="W32" s="663"/>
      <c r="X32" s="656"/>
      <c r="Y32" s="656"/>
      <c r="Z32" s="657"/>
    </row>
    <row r="33" spans="1:26" ht="18.75" customHeight="1" x14ac:dyDescent="0.4">
      <c r="A33" s="84"/>
      <c r="B33" s="51"/>
      <c r="C33" s="51"/>
      <c r="D33" s="51"/>
      <c r="E33" s="51"/>
      <c r="F33" s="51"/>
      <c r="G33" s="51"/>
      <c r="H33" s="51"/>
      <c r="I33" s="51"/>
      <c r="J33" s="51"/>
      <c r="K33" s="51"/>
      <c r="L33" s="51"/>
      <c r="M33" s="51"/>
      <c r="N33" s="51"/>
      <c r="O33" s="51"/>
      <c r="P33" s="51"/>
      <c r="Q33" s="51"/>
      <c r="R33" s="51"/>
      <c r="S33" s="51"/>
      <c r="T33" s="51"/>
      <c r="U33" s="51"/>
      <c r="V33" s="51"/>
      <c r="W33" s="51"/>
      <c r="X33" s="51"/>
      <c r="Y33" s="51"/>
      <c r="Z33" s="51"/>
    </row>
    <row r="34" spans="1:26" ht="18.75" customHeight="1" x14ac:dyDescent="0.4">
      <c r="A34" s="84"/>
      <c r="B34" s="51"/>
      <c r="C34" s="51"/>
      <c r="D34" s="51"/>
      <c r="E34" s="51"/>
      <c r="F34" s="51"/>
      <c r="G34" s="51"/>
      <c r="H34" s="51"/>
      <c r="I34" s="51"/>
      <c r="J34" s="51"/>
      <c r="K34" s="51"/>
      <c r="L34" s="51"/>
      <c r="M34" s="51"/>
      <c r="N34" s="51"/>
      <c r="O34" s="51"/>
      <c r="P34" s="51"/>
      <c r="Q34" s="51"/>
      <c r="R34" s="51"/>
      <c r="S34" s="51"/>
      <c r="T34" s="51"/>
      <c r="U34" s="51"/>
      <c r="V34" s="51"/>
      <c r="W34" s="51"/>
      <c r="X34" s="51"/>
      <c r="Y34" s="51"/>
      <c r="Z34" s="51"/>
    </row>
    <row r="35" spans="1:26" ht="18.75" customHeight="1" x14ac:dyDescent="0.4">
      <c r="A35" s="84"/>
      <c r="B35" s="51"/>
      <c r="C35" s="51"/>
      <c r="D35" s="51"/>
      <c r="E35" s="51"/>
      <c r="F35" s="51"/>
      <c r="G35" s="51"/>
      <c r="H35" s="51"/>
      <c r="I35" s="51"/>
      <c r="J35" s="51"/>
      <c r="K35" s="51"/>
      <c r="L35" s="51"/>
      <c r="M35" s="51"/>
      <c r="N35" s="51"/>
      <c r="O35" s="51"/>
      <c r="P35" s="51"/>
      <c r="Q35" s="51"/>
      <c r="R35" s="51"/>
      <c r="S35" s="51"/>
      <c r="T35" s="51"/>
      <c r="U35" s="51"/>
      <c r="V35" s="51"/>
      <c r="W35" s="51"/>
      <c r="X35" s="51"/>
      <c r="Y35" s="51"/>
      <c r="Z35" s="51"/>
    </row>
    <row r="36" spans="1:26" ht="18.75" customHeight="1" x14ac:dyDescent="0.4">
      <c r="A36" s="84"/>
      <c r="B36" s="51"/>
      <c r="C36" s="51"/>
      <c r="D36" s="51"/>
      <c r="E36" s="51"/>
      <c r="F36" s="51"/>
      <c r="G36" s="51"/>
      <c r="H36" s="51"/>
      <c r="I36" s="51"/>
      <c r="J36" s="51"/>
      <c r="K36" s="51"/>
      <c r="L36" s="51"/>
      <c r="M36" s="51"/>
      <c r="N36" s="51"/>
      <c r="O36" s="51"/>
      <c r="P36" s="51"/>
      <c r="Q36" s="51"/>
      <c r="R36" s="51"/>
      <c r="S36" s="51"/>
      <c r="T36" s="51"/>
      <c r="U36" s="51"/>
      <c r="V36" s="51"/>
      <c r="W36" s="51"/>
      <c r="X36" s="51"/>
      <c r="Y36" s="51"/>
      <c r="Z36" s="51"/>
    </row>
    <row r="37" spans="1:26" ht="18.75" customHeight="1" x14ac:dyDescent="0.4">
      <c r="A37" s="84"/>
      <c r="B37" s="51"/>
      <c r="C37" s="51"/>
      <c r="D37" s="51"/>
      <c r="E37" s="51"/>
      <c r="F37" s="51"/>
      <c r="G37" s="51"/>
      <c r="H37" s="51"/>
      <c r="I37" s="51"/>
      <c r="J37" s="51"/>
      <c r="K37" s="51"/>
      <c r="L37" s="51"/>
      <c r="M37" s="51"/>
      <c r="N37" s="51"/>
      <c r="O37" s="51"/>
      <c r="P37" s="51"/>
      <c r="Q37" s="51"/>
      <c r="R37" s="51"/>
      <c r="S37" s="51"/>
      <c r="T37" s="51"/>
      <c r="U37" s="51"/>
      <c r="V37" s="51"/>
      <c r="W37" s="51"/>
      <c r="X37" s="51"/>
      <c r="Y37" s="51"/>
      <c r="Z37" s="51"/>
    </row>
    <row r="38" spans="1:26" ht="18.75" customHeight="1" x14ac:dyDescent="0.4">
      <c r="A38" s="84"/>
      <c r="B38" s="51"/>
      <c r="C38" s="51"/>
      <c r="D38" s="51"/>
      <c r="E38" s="51"/>
      <c r="F38" s="51"/>
      <c r="G38" s="51"/>
      <c r="H38" s="51"/>
      <c r="I38" s="51"/>
      <c r="J38" s="51"/>
      <c r="K38" s="51"/>
      <c r="L38" s="51"/>
      <c r="M38" s="51"/>
      <c r="N38" s="51"/>
      <c r="O38" s="51"/>
      <c r="P38" s="51"/>
      <c r="Q38" s="51"/>
      <c r="R38" s="51"/>
      <c r="S38" s="51"/>
      <c r="T38" s="51"/>
      <c r="U38" s="51"/>
      <c r="V38" s="51"/>
      <c r="W38" s="51"/>
      <c r="X38" s="51"/>
      <c r="Y38" s="51"/>
      <c r="Z38" s="51"/>
    </row>
    <row r="39" spans="1:26" ht="18.75" customHeight="1" x14ac:dyDescent="0.4">
      <c r="A39" s="92"/>
    </row>
  </sheetData>
  <sheetProtection password="CC6D" sheet="1" selectLockedCells="1"/>
  <mergeCells count="62">
    <mergeCell ref="M9:P9"/>
    <mergeCell ref="Q9:Z9"/>
    <mergeCell ref="A3:Z3"/>
    <mergeCell ref="S5:Z5"/>
    <mergeCell ref="M8:P8"/>
    <mergeCell ref="R8:T8"/>
    <mergeCell ref="V8:Y8"/>
    <mergeCell ref="M10:P10"/>
    <mergeCell ref="Q10:Z10"/>
    <mergeCell ref="M11:P11"/>
    <mergeCell ref="Q11:Y11"/>
    <mergeCell ref="M14:P14"/>
    <mergeCell ref="R14:T14"/>
    <mergeCell ref="V14:Y14"/>
    <mergeCell ref="M15:P15"/>
    <mergeCell ref="Q15:Z15"/>
    <mergeCell ref="M16:P16"/>
    <mergeCell ref="Q16:Z16"/>
    <mergeCell ref="M17:P17"/>
    <mergeCell ref="Q17:Y17"/>
    <mergeCell ref="A19:K19"/>
    <mergeCell ref="L19:M19"/>
    <mergeCell ref="N19:O19"/>
    <mergeCell ref="A22:K22"/>
    <mergeCell ref="L22:Q22"/>
    <mergeCell ref="X22:Z22"/>
    <mergeCell ref="B23:K23"/>
    <mergeCell ref="L23:Q23"/>
    <mergeCell ref="R23:W24"/>
    <mergeCell ref="X23:Z23"/>
    <mergeCell ref="B24:K24"/>
    <mergeCell ref="L24:Q24"/>
    <mergeCell ref="X24:Z24"/>
    <mergeCell ref="R22:W22"/>
    <mergeCell ref="B25:K25"/>
    <mergeCell ref="L25:Q25"/>
    <mergeCell ref="R25:W25"/>
    <mergeCell ref="X25:Z25"/>
    <mergeCell ref="B26:K26"/>
    <mergeCell ref="L26:Q26"/>
    <mergeCell ref="R26:W26"/>
    <mergeCell ref="X26:Z26"/>
    <mergeCell ref="A30:K30"/>
    <mergeCell ref="L30:Q30"/>
    <mergeCell ref="R30:W30"/>
    <mergeCell ref="X30:Z30"/>
    <mergeCell ref="B27:K27"/>
    <mergeCell ref="L27:Q27"/>
    <mergeCell ref="R27:W27"/>
    <mergeCell ref="X27:Z27"/>
    <mergeCell ref="B28:K28"/>
    <mergeCell ref="L28:Q28"/>
    <mergeCell ref="R28:W28"/>
    <mergeCell ref="X28:Z28"/>
    <mergeCell ref="B31:K31"/>
    <mergeCell ref="L31:Q31"/>
    <mergeCell ref="X31:Z31"/>
    <mergeCell ref="B32:K32"/>
    <mergeCell ref="L32:Q32"/>
    <mergeCell ref="X32:Z32"/>
    <mergeCell ref="R31:W31"/>
    <mergeCell ref="R32:W32"/>
  </mergeCells>
  <phoneticPr fontId="4"/>
  <pageMargins left="0.78740157480314965" right="0.39370078740157483" top="0.59055118110236227" bottom="0.59055118110236227" header="0.31496062992125984" footer="0.31496062992125984"/>
  <pageSetup paperSize="9" orientation="portrait" blackAndWhite="1" r:id="rId1"/>
  <rowBreaks count="1" manualBreakCount="1">
    <brk id="38"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67585" r:id="rId4" name="Check Box 1">
              <controlPr defaultSize="0" autoFill="0" autoLine="0" autoPict="0" altText="">
                <anchor moveWithCells="1">
                  <from>
                    <xdr:col>27</xdr:col>
                    <xdr:colOff>0</xdr:colOff>
                    <xdr:row>23</xdr:row>
                    <xdr:rowOff>0</xdr:rowOff>
                  </from>
                  <to>
                    <xdr:col>28</xdr:col>
                    <xdr:colOff>0</xdr:colOff>
                    <xdr:row>24</xdr:row>
                    <xdr:rowOff>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0000"/>
  </sheetPr>
  <dimension ref="A1:AK54"/>
  <sheetViews>
    <sheetView view="pageBreakPreview" zoomScaleNormal="100" zoomScaleSheetLayoutView="100" workbookViewId="0">
      <pane ySplit="6" topLeftCell="A7" activePane="bottomLeft" state="frozen"/>
      <selection pane="bottomLeft" activeCell="O7" sqref="O7:AB7"/>
    </sheetView>
  </sheetViews>
  <sheetFormatPr defaultColWidth="3.125" defaultRowHeight="18.75" customHeight="1" x14ac:dyDescent="0.4"/>
  <cols>
    <col min="1" max="4" width="3.125" style="92"/>
    <col min="5" max="15" width="3.125" style="1" customWidth="1"/>
    <col min="16" max="16384" width="3.125" style="1"/>
  </cols>
  <sheetData>
    <row r="1" spans="1:37" ht="18.75" customHeight="1" x14ac:dyDescent="0.4">
      <c r="A1" s="24"/>
      <c r="B1" s="97"/>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row>
    <row r="2" spans="1:37" ht="18.75" customHeight="1" x14ac:dyDescent="0.4">
      <c r="A2" s="24" t="s">
        <v>393</v>
      </c>
      <c r="B2" s="24"/>
      <c r="C2" s="24"/>
      <c r="D2" s="24"/>
      <c r="E2" s="24"/>
      <c r="F2" s="24"/>
      <c r="G2" s="24"/>
      <c r="H2" s="24"/>
      <c r="I2" s="24"/>
      <c r="J2" s="98"/>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row>
    <row r="3" spans="1:37" ht="7.5" customHeight="1" thickBot="1" x14ac:dyDescent="0.45">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row>
    <row r="4" spans="1:37" ht="18.75" customHeight="1" x14ac:dyDescent="0.4">
      <c r="A4" s="326"/>
      <c r="B4" s="328" t="s">
        <v>65</v>
      </c>
      <c r="C4" s="328"/>
      <c r="D4" s="328"/>
      <c r="E4" s="328" t="s">
        <v>64</v>
      </c>
      <c r="F4" s="328"/>
      <c r="G4" s="328"/>
      <c r="H4" s="328"/>
      <c r="I4" s="328"/>
      <c r="J4" s="328"/>
      <c r="K4" s="328"/>
      <c r="L4" s="328"/>
      <c r="M4" s="328"/>
      <c r="N4" s="328"/>
      <c r="O4" s="328" t="s">
        <v>40</v>
      </c>
      <c r="P4" s="328"/>
      <c r="Q4" s="328"/>
      <c r="R4" s="328"/>
      <c r="S4" s="328"/>
      <c r="T4" s="328"/>
      <c r="U4" s="328"/>
      <c r="V4" s="328"/>
      <c r="W4" s="328"/>
      <c r="X4" s="328"/>
      <c r="Y4" s="328"/>
      <c r="Z4" s="328"/>
      <c r="AA4" s="328"/>
      <c r="AB4" s="328"/>
      <c r="AC4" s="328" t="s">
        <v>160</v>
      </c>
      <c r="AD4" s="328"/>
      <c r="AE4" s="328"/>
      <c r="AF4" s="328"/>
      <c r="AG4" s="328"/>
      <c r="AH4" s="328"/>
      <c r="AI4" s="328"/>
      <c r="AJ4" s="328"/>
      <c r="AK4" s="330"/>
    </row>
    <row r="5" spans="1:37" ht="18.75" customHeight="1" x14ac:dyDescent="0.4">
      <c r="A5" s="327"/>
      <c r="B5" s="329"/>
      <c r="C5" s="329"/>
      <c r="D5" s="329"/>
      <c r="E5" s="329"/>
      <c r="F5" s="329"/>
      <c r="G5" s="329"/>
      <c r="H5" s="329"/>
      <c r="I5" s="329"/>
      <c r="J5" s="329"/>
      <c r="K5" s="329"/>
      <c r="L5" s="329"/>
      <c r="M5" s="329"/>
      <c r="N5" s="329"/>
      <c r="O5" s="329"/>
      <c r="P5" s="329"/>
      <c r="Q5" s="329"/>
      <c r="R5" s="329"/>
      <c r="S5" s="329"/>
      <c r="T5" s="329"/>
      <c r="U5" s="329"/>
      <c r="V5" s="329"/>
      <c r="W5" s="329"/>
      <c r="X5" s="329"/>
      <c r="Y5" s="329"/>
      <c r="Z5" s="329"/>
      <c r="AA5" s="329"/>
      <c r="AB5" s="329"/>
      <c r="AC5" s="329" t="s">
        <v>161</v>
      </c>
      <c r="AD5" s="329"/>
      <c r="AE5" s="329"/>
      <c r="AF5" s="335" t="s">
        <v>162</v>
      </c>
      <c r="AG5" s="335"/>
      <c r="AH5" s="335"/>
      <c r="AI5" s="335" t="s">
        <v>163</v>
      </c>
      <c r="AJ5" s="335"/>
      <c r="AK5" s="336"/>
    </row>
    <row r="6" spans="1:37" ht="18.75" customHeight="1" x14ac:dyDescent="0.4">
      <c r="A6" s="327"/>
      <c r="B6" s="329"/>
      <c r="C6" s="329"/>
      <c r="D6" s="329"/>
      <c r="E6" s="329"/>
      <c r="F6" s="329"/>
      <c r="G6" s="329"/>
      <c r="H6" s="329"/>
      <c r="I6" s="329"/>
      <c r="J6" s="329"/>
      <c r="K6" s="329"/>
      <c r="L6" s="329"/>
      <c r="M6" s="329"/>
      <c r="N6" s="329"/>
      <c r="O6" s="329"/>
      <c r="P6" s="329"/>
      <c r="Q6" s="329"/>
      <c r="R6" s="329"/>
      <c r="S6" s="329"/>
      <c r="T6" s="329"/>
      <c r="U6" s="329"/>
      <c r="V6" s="329"/>
      <c r="W6" s="329"/>
      <c r="X6" s="329"/>
      <c r="Y6" s="329"/>
      <c r="Z6" s="329"/>
      <c r="AA6" s="329"/>
      <c r="AB6" s="329"/>
      <c r="AC6" s="329"/>
      <c r="AD6" s="329"/>
      <c r="AE6" s="329"/>
      <c r="AF6" s="333" t="s">
        <v>164</v>
      </c>
      <c r="AG6" s="333"/>
      <c r="AH6" s="333"/>
      <c r="AI6" s="333" t="s">
        <v>165</v>
      </c>
      <c r="AJ6" s="333"/>
      <c r="AK6" s="334"/>
    </row>
    <row r="7" spans="1:37" ht="22.5" customHeight="1" x14ac:dyDescent="0.4">
      <c r="A7" s="95"/>
      <c r="B7" s="307"/>
      <c r="C7" s="307"/>
      <c r="D7" s="307"/>
      <c r="E7" s="308" t="s">
        <v>394</v>
      </c>
      <c r="F7" s="308"/>
      <c r="G7" s="308"/>
      <c r="H7" s="308"/>
      <c r="I7" s="308"/>
      <c r="J7" s="308"/>
      <c r="K7" s="308"/>
      <c r="L7" s="308"/>
      <c r="M7" s="308"/>
      <c r="N7" s="308"/>
      <c r="O7" s="309" t="s">
        <v>395</v>
      </c>
      <c r="P7" s="309"/>
      <c r="Q7" s="309"/>
      <c r="R7" s="309"/>
      <c r="S7" s="309"/>
      <c r="T7" s="309"/>
      <c r="U7" s="309"/>
      <c r="V7" s="309"/>
      <c r="W7" s="309"/>
      <c r="X7" s="309"/>
      <c r="Y7" s="309"/>
      <c r="Z7" s="309"/>
      <c r="AA7" s="309"/>
      <c r="AB7" s="309"/>
      <c r="AC7" s="307" t="s">
        <v>168</v>
      </c>
      <c r="AD7" s="307"/>
      <c r="AE7" s="307"/>
      <c r="AF7" s="307" t="s">
        <v>168</v>
      </c>
      <c r="AG7" s="307"/>
      <c r="AH7" s="307"/>
      <c r="AI7" s="307" t="s">
        <v>168</v>
      </c>
      <c r="AJ7" s="307"/>
      <c r="AK7" s="310"/>
    </row>
    <row r="8" spans="1:37" ht="22.5" customHeight="1" x14ac:dyDescent="0.4">
      <c r="A8" s="320" t="s">
        <v>396</v>
      </c>
      <c r="B8" s="321"/>
      <c r="C8" s="321"/>
      <c r="D8" s="321"/>
      <c r="E8" s="321"/>
      <c r="F8" s="321"/>
      <c r="G8" s="321"/>
      <c r="H8" s="321"/>
      <c r="I8" s="321"/>
      <c r="J8" s="321"/>
      <c r="K8" s="321"/>
      <c r="L8" s="321"/>
      <c r="M8" s="321"/>
      <c r="N8" s="321"/>
      <c r="O8" s="321"/>
      <c r="P8" s="321"/>
      <c r="Q8" s="321"/>
      <c r="R8" s="321"/>
      <c r="S8" s="321"/>
      <c r="T8" s="321"/>
      <c r="U8" s="321"/>
      <c r="V8" s="321"/>
      <c r="W8" s="321"/>
      <c r="X8" s="321"/>
      <c r="Y8" s="321"/>
      <c r="Z8" s="321"/>
      <c r="AA8" s="321"/>
      <c r="AB8" s="321"/>
      <c r="AC8" s="321"/>
      <c r="AD8" s="321"/>
      <c r="AE8" s="321"/>
      <c r="AF8" s="321"/>
      <c r="AG8" s="321"/>
      <c r="AH8" s="321"/>
      <c r="AI8" s="321"/>
      <c r="AJ8" s="321"/>
      <c r="AK8" s="322"/>
    </row>
    <row r="9" spans="1:37" ht="22.5" customHeight="1" x14ac:dyDescent="0.4">
      <c r="A9" s="95"/>
      <c r="B9" s="306" t="s">
        <v>169</v>
      </c>
      <c r="C9" s="306"/>
      <c r="D9" s="307"/>
      <c r="E9" s="308" t="s">
        <v>397</v>
      </c>
      <c r="F9" s="308"/>
      <c r="G9" s="308"/>
      <c r="H9" s="308"/>
      <c r="I9" s="308"/>
      <c r="J9" s="308"/>
      <c r="K9" s="308"/>
      <c r="L9" s="308"/>
      <c r="M9" s="308"/>
      <c r="N9" s="308"/>
      <c r="O9" s="309" t="s">
        <v>398</v>
      </c>
      <c r="P9" s="309"/>
      <c r="Q9" s="309"/>
      <c r="R9" s="309"/>
      <c r="S9" s="309"/>
      <c r="T9" s="309"/>
      <c r="U9" s="309"/>
      <c r="V9" s="309"/>
      <c r="W9" s="309"/>
      <c r="X9" s="309"/>
      <c r="Y9" s="309"/>
      <c r="Z9" s="309"/>
      <c r="AA9" s="309"/>
      <c r="AB9" s="309"/>
      <c r="AC9" s="307" t="s">
        <v>168</v>
      </c>
      <c r="AD9" s="307"/>
      <c r="AE9" s="307"/>
      <c r="AF9" s="307" t="s">
        <v>168</v>
      </c>
      <c r="AG9" s="307"/>
      <c r="AH9" s="307"/>
      <c r="AI9" s="307" t="s">
        <v>168</v>
      </c>
      <c r="AJ9" s="307"/>
      <c r="AK9" s="310"/>
    </row>
    <row r="10" spans="1:37" ht="22.5" customHeight="1" x14ac:dyDescent="0.4">
      <c r="A10" s="95"/>
      <c r="B10" s="306" t="s">
        <v>172</v>
      </c>
      <c r="C10" s="307"/>
      <c r="D10" s="307"/>
      <c r="E10" s="308" t="s">
        <v>399</v>
      </c>
      <c r="F10" s="308"/>
      <c r="G10" s="308"/>
      <c r="H10" s="308"/>
      <c r="I10" s="308"/>
      <c r="J10" s="308"/>
      <c r="K10" s="308"/>
      <c r="L10" s="308"/>
      <c r="M10" s="308"/>
      <c r="N10" s="308"/>
      <c r="O10" s="309" t="s">
        <v>400</v>
      </c>
      <c r="P10" s="309"/>
      <c r="Q10" s="309"/>
      <c r="R10" s="309"/>
      <c r="S10" s="309"/>
      <c r="T10" s="309"/>
      <c r="U10" s="309"/>
      <c r="V10" s="309"/>
      <c r="W10" s="309"/>
      <c r="X10" s="309"/>
      <c r="Y10" s="309"/>
      <c r="Z10" s="309"/>
      <c r="AA10" s="309"/>
      <c r="AB10" s="309"/>
      <c r="AC10" s="307" t="s">
        <v>168</v>
      </c>
      <c r="AD10" s="307"/>
      <c r="AE10" s="307"/>
      <c r="AF10" s="307" t="s">
        <v>168</v>
      </c>
      <c r="AG10" s="307"/>
      <c r="AH10" s="307"/>
      <c r="AI10" s="307" t="s">
        <v>168</v>
      </c>
      <c r="AJ10" s="307"/>
      <c r="AK10" s="310"/>
    </row>
    <row r="11" spans="1:37" ht="22.5" customHeight="1" x14ac:dyDescent="0.4">
      <c r="A11" s="95"/>
      <c r="B11" s="306" t="s">
        <v>173</v>
      </c>
      <c r="C11" s="307"/>
      <c r="D11" s="307"/>
      <c r="E11" s="308" t="s">
        <v>401</v>
      </c>
      <c r="F11" s="308"/>
      <c r="G11" s="308"/>
      <c r="H11" s="308"/>
      <c r="I11" s="308"/>
      <c r="J11" s="308"/>
      <c r="K11" s="308"/>
      <c r="L11" s="308"/>
      <c r="M11" s="308"/>
      <c r="N11" s="308"/>
      <c r="O11" s="309" t="s">
        <v>402</v>
      </c>
      <c r="P11" s="309"/>
      <c r="Q11" s="309"/>
      <c r="R11" s="309"/>
      <c r="S11" s="309"/>
      <c r="T11" s="309"/>
      <c r="U11" s="309"/>
      <c r="V11" s="309"/>
      <c r="W11" s="309"/>
      <c r="X11" s="309"/>
      <c r="Y11" s="309"/>
      <c r="Z11" s="309"/>
      <c r="AA11" s="309"/>
      <c r="AB11" s="309"/>
      <c r="AC11" s="307" t="s">
        <v>168</v>
      </c>
      <c r="AD11" s="307"/>
      <c r="AE11" s="307"/>
      <c r="AF11" s="307" t="s">
        <v>168</v>
      </c>
      <c r="AG11" s="307"/>
      <c r="AH11" s="307"/>
      <c r="AI11" s="307" t="s">
        <v>168</v>
      </c>
      <c r="AJ11" s="307"/>
      <c r="AK11" s="310"/>
    </row>
    <row r="12" spans="1:37" ht="22.5" customHeight="1" x14ac:dyDescent="0.4">
      <c r="A12" s="99"/>
      <c r="B12" s="275" t="s">
        <v>174</v>
      </c>
      <c r="C12" s="276"/>
      <c r="D12" s="276"/>
      <c r="E12" s="671" t="s">
        <v>77</v>
      </c>
      <c r="F12" s="277"/>
      <c r="G12" s="277"/>
      <c r="H12" s="277"/>
      <c r="I12" s="277"/>
      <c r="J12" s="277"/>
      <c r="K12" s="277"/>
      <c r="L12" s="277"/>
      <c r="M12" s="277"/>
      <c r="N12" s="277"/>
      <c r="O12" s="277" t="s">
        <v>404</v>
      </c>
      <c r="P12" s="277"/>
      <c r="Q12" s="277"/>
      <c r="R12" s="277"/>
      <c r="S12" s="277"/>
      <c r="T12" s="277"/>
      <c r="U12" s="277"/>
      <c r="V12" s="277"/>
      <c r="W12" s="277"/>
      <c r="X12" s="277"/>
      <c r="Y12" s="277"/>
      <c r="Z12" s="277"/>
      <c r="AA12" s="277"/>
      <c r="AB12" s="277"/>
      <c r="AC12" s="307" t="s">
        <v>168</v>
      </c>
      <c r="AD12" s="307"/>
      <c r="AE12" s="307"/>
      <c r="AF12" s="307" t="s">
        <v>168</v>
      </c>
      <c r="AG12" s="307"/>
      <c r="AH12" s="307"/>
      <c r="AI12" s="307" t="s">
        <v>168</v>
      </c>
      <c r="AJ12" s="307"/>
      <c r="AK12" s="310"/>
    </row>
    <row r="13" spans="1:37" ht="22.5" customHeight="1" x14ac:dyDescent="0.4">
      <c r="A13" s="100"/>
      <c r="B13" s="287"/>
      <c r="C13" s="287"/>
      <c r="D13" s="287"/>
      <c r="E13" s="288" t="s">
        <v>403</v>
      </c>
      <c r="F13" s="288"/>
      <c r="G13" s="288"/>
      <c r="H13" s="288"/>
      <c r="I13" s="288"/>
      <c r="J13" s="288"/>
      <c r="K13" s="288"/>
      <c r="L13" s="288"/>
      <c r="M13" s="288"/>
      <c r="N13" s="288"/>
      <c r="O13" s="288" t="s">
        <v>405</v>
      </c>
      <c r="P13" s="288"/>
      <c r="Q13" s="288"/>
      <c r="R13" s="288"/>
      <c r="S13" s="288"/>
      <c r="T13" s="288"/>
      <c r="U13" s="288"/>
      <c r="V13" s="288"/>
      <c r="W13" s="288"/>
      <c r="X13" s="288"/>
      <c r="Y13" s="288"/>
      <c r="Z13" s="288"/>
      <c r="AA13" s="288"/>
      <c r="AB13" s="288"/>
      <c r="AC13" s="307"/>
      <c r="AD13" s="307"/>
      <c r="AE13" s="307"/>
      <c r="AF13" s="307"/>
      <c r="AG13" s="307"/>
      <c r="AH13" s="307"/>
      <c r="AI13" s="307"/>
      <c r="AJ13" s="307"/>
      <c r="AK13" s="310"/>
    </row>
    <row r="14" spans="1:37" ht="22.5" customHeight="1" x14ac:dyDescent="0.4">
      <c r="A14" s="100"/>
      <c r="B14" s="287"/>
      <c r="C14" s="287"/>
      <c r="D14" s="287"/>
      <c r="E14" s="288"/>
      <c r="F14" s="288"/>
      <c r="G14" s="288"/>
      <c r="H14" s="288"/>
      <c r="I14" s="288"/>
      <c r="J14" s="288"/>
      <c r="K14" s="288"/>
      <c r="L14" s="288"/>
      <c r="M14" s="288"/>
      <c r="N14" s="288"/>
      <c r="O14" s="288" t="s">
        <v>406</v>
      </c>
      <c r="P14" s="288"/>
      <c r="Q14" s="288"/>
      <c r="R14" s="288"/>
      <c r="S14" s="288"/>
      <c r="T14" s="288"/>
      <c r="U14" s="288"/>
      <c r="V14" s="288"/>
      <c r="W14" s="288"/>
      <c r="X14" s="288"/>
      <c r="Y14" s="288"/>
      <c r="Z14" s="288"/>
      <c r="AA14" s="288"/>
      <c r="AB14" s="288"/>
      <c r="AC14" s="307"/>
      <c r="AD14" s="307"/>
      <c r="AE14" s="307"/>
      <c r="AF14" s="307"/>
      <c r="AG14" s="307"/>
      <c r="AH14" s="307"/>
      <c r="AI14" s="307"/>
      <c r="AJ14" s="307"/>
      <c r="AK14" s="310"/>
    </row>
    <row r="15" spans="1:37" ht="22.5" customHeight="1" x14ac:dyDescent="0.4">
      <c r="A15" s="101"/>
      <c r="B15" s="305"/>
      <c r="C15" s="305"/>
      <c r="D15" s="305"/>
      <c r="E15" s="292"/>
      <c r="F15" s="292"/>
      <c r="G15" s="292"/>
      <c r="H15" s="292"/>
      <c r="I15" s="292"/>
      <c r="J15" s="292"/>
      <c r="K15" s="292"/>
      <c r="L15" s="292"/>
      <c r="M15" s="292"/>
      <c r="N15" s="292"/>
      <c r="O15" s="292" t="s">
        <v>407</v>
      </c>
      <c r="P15" s="292"/>
      <c r="Q15" s="292"/>
      <c r="R15" s="292"/>
      <c r="S15" s="292"/>
      <c r="T15" s="292"/>
      <c r="U15" s="292"/>
      <c r="V15" s="292"/>
      <c r="W15" s="292"/>
      <c r="X15" s="292"/>
      <c r="Y15" s="292"/>
      <c r="Z15" s="292"/>
      <c r="AA15" s="292"/>
      <c r="AB15" s="292"/>
      <c r="AC15" s="307"/>
      <c r="AD15" s="307"/>
      <c r="AE15" s="307"/>
      <c r="AF15" s="307"/>
      <c r="AG15" s="307"/>
      <c r="AH15" s="307"/>
      <c r="AI15" s="307"/>
      <c r="AJ15" s="307"/>
      <c r="AK15" s="310"/>
    </row>
    <row r="16" spans="1:37" ht="22.5" customHeight="1" x14ac:dyDescent="0.4">
      <c r="A16" s="99"/>
      <c r="B16" s="275" t="s">
        <v>408</v>
      </c>
      <c r="C16" s="276"/>
      <c r="D16" s="276"/>
      <c r="E16" s="671" t="s">
        <v>409</v>
      </c>
      <c r="F16" s="277"/>
      <c r="G16" s="277"/>
      <c r="H16" s="277"/>
      <c r="I16" s="277"/>
      <c r="J16" s="277"/>
      <c r="K16" s="277"/>
      <c r="L16" s="277"/>
      <c r="M16" s="277"/>
      <c r="N16" s="277"/>
      <c r="O16" s="671" t="s">
        <v>411</v>
      </c>
      <c r="P16" s="277"/>
      <c r="Q16" s="277"/>
      <c r="R16" s="277"/>
      <c r="S16" s="277"/>
      <c r="T16" s="277"/>
      <c r="U16" s="277"/>
      <c r="V16" s="277"/>
      <c r="W16" s="277"/>
      <c r="X16" s="277"/>
      <c r="Y16" s="277"/>
      <c r="Z16" s="277"/>
      <c r="AA16" s="277"/>
      <c r="AB16" s="277"/>
      <c r="AC16" s="293" t="s">
        <v>168</v>
      </c>
      <c r="AD16" s="294"/>
      <c r="AE16" s="295"/>
      <c r="AF16" s="293" t="s">
        <v>168</v>
      </c>
      <c r="AG16" s="294"/>
      <c r="AH16" s="295"/>
      <c r="AI16" s="293" t="s">
        <v>168</v>
      </c>
      <c r="AJ16" s="294"/>
      <c r="AK16" s="302"/>
    </row>
    <row r="17" spans="1:37" ht="22.5" customHeight="1" x14ac:dyDescent="0.4">
      <c r="A17" s="101"/>
      <c r="B17" s="667"/>
      <c r="C17" s="305"/>
      <c r="D17" s="305"/>
      <c r="E17" s="292" t="s">
        <v>410</v>
      </c>
      <c r="F17" s="292"/>
      <c r="G17" s="292"/>
      <c r="H17" s="292"/>
      <c r="I17" s="292"/>
      <c r="J17" s="292"/>
      <c r="K17" s="292"/>
      <c r="L17" s="292"/>
      <c r="M17" s="292"/>
      <c r="N17" s="292"/>
      <c r="O17" s="292" t="s">
        <v>412</v>
      </c>
      <c r="P17" s="292"/>
      <c r="Q17" s="292"/>
      <c r="R17" s="292"/>
      <c r="S17" s="292"/>
      <c r="T17" s="292"/>
      <c r="U17" s="292"/>
      <c r="V17" s="292"/>
      <c r="W17" s="292"/>
      <c r="X17" s="292"/>
      <c r="Y17" s="292"/>
      <c r="Z17" s="292"/>
      <c r="AA17" s="292"/>
      <c r="AB17" s="292"/>
      <c r="AC17" s="299"/>
      <c r="AD17" s="300"/>
      <c r="AE17" s="301"/>
      <c r="AF17" s="299"/>
      <c r="AG17" s="300"/>
      <c r="AH17" s="301"/>
      <c r="AI17" s="299"/>
      <c r="AJ17" s="300"/>
      <c r="AK17" s="304"/>
    </row>
    <row r="18" spans="1:37" ht="22.5" customHeight="1" x14ac:dyDescent="0.4">
      <c r="A18" s="99"/>
      <c r="B18" s="275" t="s">
        <v>413</v>
      </c>
      <c r="C18" s="276"/>
      <c r="D18" s="276"/>
      <c r="E18" s="671" t="s">
        <v>414</v>
      </c>
      <c r="F18" s="277"/>
      <c r="G18" s="277"/>
      <c r="H18" s="277"/>
      <c r="I18" s="277"/>
      <c r="J18" s="277"/>
      <c r="K18" s="277"/>
      <c r="L18" s="277"/>
      <c r="M18" s="277"/>
      <c r="N18" s="277"/>
      <c r="O18" s="672" t="s">
        <v>156</v>
      </c>
      <c r="P18" s="332"/>
      <c r="Q18" s="332"/>
      <c r="R18" s="332"/>
      <c r="S18" s="332"/>
      <c r="T18" s="332"/>
      <c r="U18" s="332"/>
      <c r="V18" s="332"/>
      <c r="W18" s="332"/>
      <c r="X18" s="332"/>
      <c r="Y18" s="332"/>
      <c r="Z18" s="332"/>
      <c r="AA18" s="332"/>
      <c r="AB18" s="332"/>
      <c r="AC18" s="293" t="s">
        <v>168</v>
      </c>
      <c r="AD18" s="294"/>
      <c r="AE18" s="295"/>
      <c r="AF18" s="293" t="s">
        <v>168</v>
      </c>
      <c r="AG18" s="294"/>
      <c r="AH18" s="295"/>
      <c r="AI18" s="293" t="s">
        <v>168</v>
      </c>
      <c r="AJ18" s="294"/>
      <c r="AK18" s="302"/>
    </row>
    <row r="19" spans="1:37" ht="22.5" customHeight="1" x14ac:dyDescent="0.4">
      <c r="A19" s="101"/>
      <c r="B19" s="667"/>
      <c r="C19" s="305"/>
      <c r="D19" s="305"/>
      <c r="E19" s="292" t="s">
        <v>149</v>
      </c>
      <c r="F19" s="292"/>
      <c r="G19" s="292"/>
      <c r="H19" s="292"/>
      <c r="I19" s="292"/>
      <c r="J19" s="292"/>
      <c r="K19" s="292"/>
      <c r="L19" s="292"/>
      <c r="M19" s="292"/>
      <c r="N19" s="292"/>
      <c r="O19" s="292" t="s">
        <v>227</v>
      </c>
      <c r="P19" s="292"/>
      <c r="Q19" s="292"/>
      <c r="R19" s="292"/>
      <c r="S19" s="292"/>
      <c r="T19" s="292"/>
      <c r="U19" s="292"/>
      <c r="V19" s="292"/>
      <c r="W19" s="292"/>
      <c r="X19" s="292"/>
      <c r="Y19" s="292"/>
      <c r="Z19" s="292"/>
      <c r="AA19" s="292"/>
      <c r="AB19" s="292"/>
      <c r="AC19" s="299"/>
      <c r="AD19" s="300"/>
      <c r="AE19" s="301"/>
      <c r="AF19" s="299"/>
      <c r="AG19" s="300"/>
      <c r="AH19" s="301"/>
      <c r="AI19" s="299"/>
      <c r="AJ19" s="300"/>
      <c r="AK19" s="304"/>
    </row>
    <row r="20" spans="1:37" ht="22.5" customHeight="1" x14ac:dyDescent="0.4">
      <c r="A20" s="99"/>
      <c r="B20" s="275" t="s">
        <v>415</v>
      </c>
      <c r="C20" s="276"/>
      <c r="D20" s="276"/>
      <c r="E20" s="671" t="s">
        <v>592</v>
      </c>
      <c r="F20" s="277"/>
      <c r="G20" s="277"/>
      <c r="H20" s="277"/>
      <c r="I20" s="277"/>
      <c r="J20" s="277"/>
      <c r="K20" s="277"/>
      <c r="L20" s="277"/>
      <c r="M20" s="277"/>
      <c r="N20" s="277"/>
      <c r="O20" s="671" t="s">
        <v>594</v>
      </c>
      <c r="P20" s="277"/>
      <c r="Q20" s="277"/>
      <c r="R20" s="277"/>
      <c r="S20" s="277"/>
      <c r="T20" s="277"/>
      <c r="U20" s="277"/>
      <c r="V20" s="277"/>
      <c r="W20" s="277"/>
      <c r="X20" s="277"/>
      <c r="Y20" s="277"/>
      <c r="Z20" s="277"/>
      <c r="AA20" s="277"/>
      <c r="AB20" s="277"/>
      <c r="AC20" s="293" t="s">
        <v>168</v>
      </c>
      <c r="AD20" s="294"/>
      <c r="AE20" s="295"/>
      <c r="AF20" s="293" t="s">
        <v>168</v>
      </c>
      <c r="AG20" s="294"/>
      <c r="AH20" s="295"/>
      <c r="AI20" s="293" t="s">
        <v>168</v>
      </c>
      <c r="AJ20" s="294"/>
      <c r="AK20" s="302"/>
    </row>
    <row r="21" spans="1:37" ht="22.5" customHeight="1" x14ac:dyDescent="0.4">
      <c r="A21" s="101"/>
      <c r="B21" s="667"/>
      <c r="C21" s="305"/>
      <c r="D21" s="305"/>
      <c r="E21" s="292" t="s">
        <v>593</v>
      </c>
      <c r="F21" s="292"/>
      <c r="G21" s="292"/>
      <c r="H21" s="292"/>
      <c r="I21" s="292"/>
      <c r="J21" s="292"/>
      <c r="K21" s="292"/>
      <c r="L21" s="292"/>
      <c r="M21" s="292"/>
      <c r="N21" s="292"/>
      <c r="O21" s="292" t="s">
        <v>595</v>
      </c>
      <c r="P21" s="292"/>
      <c r="Q21" s="292"/>
      <c r="R21" s="292"/>
      <c r="S21" s="292"/>
      <c r="T21" s="292"/>
      <c r="U21" s="292"/>
      <c r="V21" s="292"/>
      <c r="W21" s="292"/>
      <c r="X21" s="292"/>
      <c r="Y21" s="292"/>
      <c r="Z21" s="292"/>
      <c r="AA21" s="292"/>
      <c r="AB21" s="292"/>
      <c r="AC21" s="299"/>
      <c r="AD21" s="300"/>
      <c r="AE21" s="301"/>
      <c r="AF21" s="299"/>
      <c r="AG21" s="300"/>
      <c r="AH21" s="301"/>
      <c r="AI21" s="299"/>
      <c r="AJ21" s="300"/>
      <c r="AK21" s="304"/>
    </row>
    <row r="22" spans="1:37" ht="22.5" customHeight="1" x14ac:dyDescent="0.4">
      <c r="A22" s="99"/>
      <c r="B22" s="275" t="s">
        <v>416</v>
      </c>
      <c r="C22" s="276"/>
      <c r="D22" s="276"/>
      <c r="E22" s="277" t="s">
        <v>417</v>
      </c>
      <c r="F22" s="277"/>
      <c r="G22" s="277"/>
      <c r="H22" s="277"/>
      <c r="I22" s="277"/>
      <c r="J22" s="277"/>
      <c r="K22" s="277"/>
      <c r="L22" s="277"/>
      <c r="M22" s="277"/>
      <c r="N22" s="277"/>
      <c r="O22" s="277" t="s">
        <v>420</v>
      </c>
      <c r="P22" s="277"/>
      <c r="Q22" s="277"/>
      <c r="R22" s="277"/>
      <c r="S22" s="277"/>
      <c r="T22" s="277"/>
      <c r="U22" s="277"/>
      <c r="V22" s="277"/>
      <c r="W22" s="277"/>
      <c r="X22" s="277"/>
      <c r="Y22" s="277"/>
      <c r="Z22" s="277"/>
      <c r="AA22" s="277"/>
      <c r="AB22" s="277"/>
      <c r="AC22" s="293" t="s">
        <v>168</v>
      </c>
      <c r="AD22" s="294"/>
      <c r="AE22" s="295"/>
      <c r="AF22" s="293" t="s">
        <v>168</v>
      </c>
      <c r="AG22" s="294"/>
      <c r="AH22" s="295"/>
      <c r="AI22" s="293" t="s">
        <v>168</v>
      </c>
      <c r="AJ22" s="294"/>
      <c r="AK22" s="302"/>
    </row>
    <row r="23" spans="1:37" ht="22.5" customHeight="1" x14ac:dyDescent="0.4">
      <c r="A23" s="100"/>
      <c r="B23" s="669"/>
      <c r="C23" s="287"/>
      <c r="D23" s="287"/>
      <c r="E23" s="288" t="s">
        <v>418</v>
      </c>
      <c r="F23" s="288"/>
      <c r="G23" s="288"/>
      <c r="H23" s="288"/>
      <c r="I23" s="288"/>
      <c r="J23" s="288"/>
      <c r="K23" s="288"/>
      <c r="L23" s="288"/>
      <c r="M23" s="288"/>
      <c r="N23" s="288"/>
      <c r="O23" s="288" t="s">
        <v>421</v>
      </c>
      <c r="P23" s="288"/>
      <c r="Q23" s="288"/>
      <c r="R23" s="288"/>
      <c r="S23" s="288"/>
      <c r="T23" s="288"/>
      <c r="U23" s="288"/>
      <c r="V23" s="288"/>
      <c r="W23" s="288"/>
      <c r="X23" s="288"/>
      <c r="Y23" s="288"/>
      <c r="Z23" s="288"/>
      <c r="AA23" s="288"/>
      <c r="AB23" s="288"/>
      <c r="AC23" s="296"/>
      <c r="AD23" s="297"/>
      <c r="AE23" s="298"/>
      <c r="AF23" s="296"/>
      <c r="AG23" s="297"/>
      <c r="AH23" s="298"/>
      <c r="AI23" s="296"/>
      <c r="AJ23" s="297"/>
      <c r="AK23" s="303"/>
    </row>
    <row r="24" spans="1:37" ht="22.5" customHeight="1" x14ac:dyDescent="0.4">
      <c r="A24" s="101"/>
      <c r="B24" s="667"/>
      <c r="C24" s="305"/>
      <c r="D24" s="305"/>
      <c r="E24" s="292" t="s">
        <v>419</v>
      </c>
      <c r="F24" s="292"/>
      <c r="G24" s="292"/>
      <c r="H24" s="292"/>
      <c r="I24" s="292"/>
      <c r="J24" s="292"/>
      <c r="K24" s="292"/>
      <c r="L24" s="292"/>
      <c r="M24" s="292"/>
      <c r="N24" s="292"/>
      <c r="O24" s="292"/>
      <c r="P24" s="292"/>
      <c r="Q24" s="292"/>
      <c r="R24" s="292"/>
      <c r="S24" s="292"/>
      <c r="T24" s="292"/>
      <c r="U24" s="292"/>
      <c r="V24" s="292"/>
      <c r="W24" s="292"/>
      <c r="X24" s="292"/>
      <c r="Y24" s="292"/>
      <c r="Z24" s="292"/>
      <c r="AA24" s="292"/>
      <c r="AB24" s="292"/>
      <c r="AC24" s="299"/>
      <c r="AD24" s="300"/>
      <c r="AE24" s="301"/>
      <c r="AF24" s="299"/>
      <c r="AG24" s="300"/>
      <c r="AH24" s="301"/>
      <c r="AI24" s="299"/>
      <c r="AJ24" s="300"/>
      <c r="AK24" s="304"/>
    </row>
    <row r="25" spans="1:37" s="159" customFormat="1" ht="22.5" customHeight="1" x14ac:dyDescent="0.4">
      <c r="A25" s="99"/>
      <c r="B25" s="275" t="s">
        <v>569</v>
      </c>
      <c r="C25" s="276"/>
      <c r="D25" s="276"/>
      <c r="E25" s="277" t="s">
        <v>570</v>
      </c>
      <c r="F25" s="277"/>
      <c r="G25" s="277"/>
      <c r="H25" s="277"/>
      <c r="I25" s="277"/>
      <c r="J25" s="277"/>
      <c r="K25" s="277"/>
      <c r="L25" s="277"/>
      <c r="M25" s="277"/>
      <c r="N25" s="277"/>
      <c r="O25" s="666" t="s">
        <v>574</v>
      </c>
      <c r="P25" s="666"/>
      <c r="Q25" s="666"/>
      <c r="R25" s="666"/>
      <c r="S25" s="666"/>
      <c r="T25" s="666"/>
      <c r="U25" s="666"/>
      <c r="V25" s="666"/>
      <c r="W25" s="666"/>
      <c r="X25" s="666"/>
      <c r="Y25" s="666"/>
      <c r="Z25" s="666"/>
      <c r="AA25" s="666"/>
      <c r="AB25" s="666"/>
      <c r="AC25" s="311" t="s">
        <v>204</v>
      </c>
      <c r="AD25" s="312"/>
      <c r="AE25" s="323"/>
      <c r="AF25" s="311" t="s">
        <v>204</v>
      </c>
      <c r="AG25" s="312"/>
      <c r="AH25" s="323"/>
      <c r="AI25" s="311" t="s">
        <v>204</v>
      </c>
      <c r="AJ25" s="312"/>
      <c r="AK25" s="313"/>
    </row>
    <row r="26" spans="1:37" s="159" customFormat="1" ht="22.5" customHeight="1" x14ac:dyDescent="0.4">
      <c r="A26" s="100"/>
      <c r="B26" s="669"/>
      <c r="C26" s="287"/>
      <c r="D26" s="287"/>
      <c r="E26" s="288" t="s">
        <v>571</v>
      </c>
      <c r="F26" s="288"/>
      <c r="G26" s="288"/>
      <c r="H26" s="288"/>
      <c r="I26" s="288"/>
      <c r="J26" s="288"/>
      <c r="K26" s="288"/>
      <c r="L26" s="288"/>
      <c r="M26" s="288"/>
      <c r="N26" s="288"/>
      <c r="O26" s="670"/>
      <c r="P26" s="670"/>
      <c r="Q26" s="670"/>
      <c r="R26" s="670"/>
      <c r="S26" s="670"/>
      <c r="T26" s="670"/>
      <c r="U26" s="670"/>
      <c r="V26" s="670"/>
      <c r="W26" s="670"/>
      <c r="X26" s="670"/>
      <c r="Y26" s="670"/>
      <c r="Z26" s="670"/>
      <c r="AA26" s="670"/>
      <c r="AB26" s="670"/>
      <c r="AC26" s="314"/>
      <c r="AD26" s="315"/>
      <c r="AE26" s="324"/>
      <c r="AF26" s="314"/>
      <c r="AG26" s="315"/>
      <c r="AH26" s="324"/>
      <c r="AI26" s="314"/>
      <c r="AJ26" s="315"/>
      <c r="AK26" s="316"/>
    </row>
    <row r="27" spans="1:37" s="159" customFormat="1" ht="22.5" customHeight="1" x14ac:dyDescent="0.4">
      <c r="A27" s="100"/>
      <c r="B27" s="669"/>
      <c r="C27" s="287"/>
      <c r="D27" s="287"/>
      <c r="E27" s="288" t="s">
        <v>572</v>
      </c>
      <c r="F27" s="288"/>
      <c r="G27" s="288"/>
      <c r="H27" s="288"/>
      <c r="I27" s="288"/>
      <c r="J27" s="288"/>
      <c r="K27" s="288"/>
      <c r="L27" s="288"/>
      <c r="M27" s="288"/>
      <c r="N27" s="288"/>
      <c r="O27" s="670"/>
      <c r="P27" s="670"/>
      <c r="Q27" s="670"/>
      <c r="R27" s="670"/>
      <c r="S27" s="670"/>
      <c r="T27" s="670"/>
      <c r="U27" s="670"/>
      <c r="V27" s="670"/>
      <c r="W27" s="670"/>
      <c r="X27" s="670"/>
      <c r="Y27" s="670"/>
      <c r="Z27" s="670"/>
      <c r="AA27" s="670"/>
      <c r="AB27" s="670"/>
      <c r="AC27" s="314"/>
      <c r="AD27" s="315"/>
      <c r="AE27" s="324"/>
      <c r="AF27" s="314"/>
      <c r="AG27" s="315"/>
      <c r="AH27" s="324"/>
      <c r="AI27" s="314"/>
      <c r="AJ27" s="315"/>
      <c r="AK27" s="316"/>
    </row>
    <row r="28" spans="1:37" s="159" customFormat="1" ht="22.5" customHeight="1" x14ac:dyDescent="0.4">
      <c r="A28" s="101"/>
      <c r="B28" s="667"/>
      <c r="C28" s="305"/>
      <c r="D28" s="305"/>
      <c r="E28" s="292" t="s">
        <v>573</v>
      </c>
      <c r="F28" s="292"/>
      <c r="G28" s="292"/>
      <c r="H28" s="292"/>
      <c r="I28" s="292"/>
      <c r="J28" s="292"/>
      <c r="K28" s="292"/>
      <c r="L28" s="292"/>
      <c r="M28" s="292"/>
      <c r="N28" s="292"/>
      <c r="O28" s="668"/>
      <c r="P28" s="668"/>
      <c r="Q28" s="668"/>
      <c r="R28" s="668"/>
      <c r="S28" s="668"/>
      <c r="T28" s="668"/>
      <c r="U28" s="668"/>
      <c r="V28" s="668"/>
      <c r="W28" s="668"/>
      <c r="X28" s="668"/>
      <c r="Y28" s="668"/>
      <c r="Z28" s="668"/>
      <c r="AA28" s="668"/>
      <c r="AB28" s="668"/>
      <c r="AC28" s="317"/>
      <c r="AD28" s="318"/>
      <c r="AE28" s="325"/>
      <c r="AF28" s="317"/>
      <c r="AG28" s="318"/>
      <c r="AH28" s="325"/>
      <c r="AI28" s="317"/>
      <c r="AJ28" s="318"/>
      <c r="AK28" s="319"/>
    </row>
    <row r="29" spans="1:37" s="159" customFormat="1" ht="22.5" customHeight="1" x14ac:dyDescent="0.4">
      <c r="A29" s="99"/>
      <c r="B29" s="275" t="s">
        <v>575</v>
      </c>
      <c r="C29" s="276"/>
      <c r="D29" s="276"/>
      <c r="E29" s="277" t="s">
        <v>576</v>
      </c>
      <c r="F29" s="277"/>
      <c r="G29" s="277"/>
      <c r="H29" s="277"/>
      <c r="I29" s="277"/>
      <c r="J29" s="277"/>
      <c r="K29" s="277"/>
      <c r="L29" s="277"/>
      <c r="M29" s="277"/>
      <c r="N29" s="277"/>
      <c r="O29" s="666" t="s">
        <v>578</v>
      </c>
      <c r="P29" s="666"/>
      <c r="Q29" s="666"/>
      <c r="R29" s="666"/>
      <c r="S29" s="666"/>
      <c r="T29" s="666"/>
      <c r="U29" s="666"/>
      <c r="V29" s="666"/>
      <c r="W29" s="666"/>
      <c r="X29" s="666"/>
      <c r="Y29" s="666"/>
      <c r="Z29" s="666"/>
      <c r="AA29" s="666"/>
      <c r="AB29" s="666"/>
      <c r="AC29" s="311" t="s">
        <v>204</v>
      </c>
      <c r="AD29" s="294"/>
      <c r="AE29" s="295"/>
      <c r="AF29" s="311" t="s">
        <v>204</v>
      </c>
      <c r="AG29" s="294"/>
      <c r="AH29" s="295"/>
      <c r="AI29" s="311" t="s">
        <v>204</v>
      </c>
      <c r="AJ29" s="294"/>
      <c r="AK29" s="302"/>
    </row>
    <row r="30" spans="1:37" s="159" customFormat="1" ht="22.5" customHeight="1" x14ac:dyDescent="0.4">
      <c r="A30" s="101"/>
      <c r="B30" s="667"/>
      <c r="C30" s="305"/>
      <c r="D30" s="305"/>
      <c r="E30" s="292" t="s">
        <v>577</v>
      </c>
      <c r="F30" s="292"/>
      <c r="G30" s="292"/>
      <c r="H30" s="292"/>
      <c r="I30" s="292"/>
      <c r="J30" s="292"/>
      <c r="K30" s="292"/>
      <c r="L30" s="292"/>
      <c r="M30" s="292"/>
      <c r="N30" s="292"/>
      <c r="O30" s="668"/>
      <c r="P30" s="668"/>
      <c r="Q30" s="668"/>
      <c r="R30" s="668"/>
      <c r="S30" s="668"/>
      <c r="T30" s="668"/>
      <c r="U30" s="668"/>
      <c r="V30" s="668"/>
      <c r="W30" s="668"/>
      <c r="X30" s="668"/>
      <c r="Y30" s="668"/>
      <c r="Z30" s="668"/>
      <c r="AA30" s="668"/>
      <c r="AB30" s="668"/>
      <c r="AC30" s="299"/>
      <c r="AD30" s="300"/>
      <c r="AE30" s="301"/>
      <c r="AF30" s="299"/>
      <c r="AG30" s="300"/>
      <c r="AH30" s="301"/>
      <c r="AI30" s="299"/>
      <c r="AJ30" s="300"/>
      <c r="AK30" s="304"/>
    </row>
    <row r="31" spans="1:37" ht="22.5" customHeight="1" x14ac:dyDescent="0.4">
      <c r="A31" s="320" t="s">
        <v>423</v>
      </c>
      <c r="B31" s="321"/>
      <c r="C31" s="321"/>
      <c r="D31" s="321"/>
      <c r="E31" s="321"/>
      <c r="F31" s="321"/>
      <c r="G31" s="321"/>
      <c r="H31" s="321"/>
      <c r="I31" s="321"/>
      <c r="J31" s="321"/>
      <c r="K31" s="321"/>
      <c r="L31" s="321"/>
      <c r="M31" s="321"/>
      <c r="N31" s="321"/>
      <c r="O31" s="321"/>
      <c r="P31" s="321"/>
      <c r="Q31" s="321"/>
      <c r="R31" s="321"/>
      <c r="S31" s="321"/>
      <c r="T31" s="321"/>
      <c r="U31" s="321"/>
      <c r="V31" s="321"/>
      <c r="W31" s="321"/>
      <c r="X31" s="321"/>
      <c r="Y31" s="321"/>
      <c r="Z31" s="321"/>
      <c r="AA31" s="321"/>
      <c r="AB31" s="321"/>
      <c r="AC31" s="321"/>
      <c r="AD31" s="321"/>
      <c r="AE31" s="321"/>
      <c r="AF31" s="321"/>
      <c r="AG31" s="321"/>
      <c r="AH31" s="321"/>
      <c r="AI31" s="321"/>
      <c r="AJ31" s="321"/>
      <c r="AK31" s="322"/>
    </row>
    <row r="32" spans="1:37" ht="22.5" customHeight="1" x14ac:dyDescent="0.4">
      <c r="A32" s="95"/>
      <c r="B32" s="306" t="s">
        <v>187</v>
      </c>
      <c r="C32" s="307"/>
      <c r="D32" s="307"/>
      <c r="E32" s="308" t="s">
        <v>422</v>
      </c>
      <c r="F32" s="308"/>
      <c r="G32" s="308"/>
      <c r="H32" s="308"/>
      <c r="I32" s="308"/>
      <c r="J32" s="308"/>
      <c r="K32" s="308"/>
      <c r="L32" s="308"/>
      <c r="M32" s="308"/>
      <c r="N32" s="308"/>
      <c r="O32" s="308"/>
      <c r="P32" s="308"/>
      <c r="Q32" s="308"/>
      <c r="R32" s="308"/>
      <c r="S32" s="308"/>
      <c r="T32" s="308"/>
      <c r="U32" s="308"/>
      <c r="V32" s="308"/>
      <c r="W32" s="308"/>
      <c r="X32" s="308"/>
      <c r="Y32" s="308"/>
      <c r="Z32" s="308"/>
      <c r="AA32" s="308"/>
      <c r="AB32" s="308"/>
      <c r="AC32" s="307" t="s">
        <v>138</v>
      </c>
      <c r="AD32" s="307"/>
      <c r="AE32" s="307"/>
      <c r="AF32" s="307" t="s">
        <v>168</v>
      </c>
      <c r="AG32" s="307"/>
      <c r="AH32" s="307"/>
      <c r="AI32" s="307" t="s">
        <v>138</v>
      </c>
      <c r="AJ32" s="307"/>
      <c r="AK32" s="310"/>
    </row>
    <row r="33" spans="1:37" ht="22.5" customHeight="1" x14ac:dyDescent="0.4">
      <c r="A33" s="320" t="s">
        <v>424</v>
      </c>
      <c r="B33" s="321"/>
      <c r="C33" s="321"/>
      <c r="D33" s="321"/>
      <c r="E33" s="321"/>
      <c r="F33" s="321"/>
      <c r="G33" s="321"/>
      <c r="H33" s="321"/>
      <c r="I33" s="321"/>
      <c r="J33" s="321"/>
      <c r="K33" s="321"/>
      <c r="L33" s="321"/>
      <c r="M33" s="321"/>
      <c r="N33" s="321"/>
      <c r="O33" s="321"/>
      <c r="P33" s="321"/>
      <c r="Q33" s="321"/>
      <c r="R33" s="321"/>
      <c r="S33" s="321"/>
      <c r="T33" s="321"/>
      <c r="U33" s="321"/>
      <c r="V33" s="321"/>
      <c r="W33" s="321"/>
      <c r="X33" s="321"/>
      <c r="Y33" s="321"/>
      <c r="Z33" s="321"/>
      <c r="AA33" s="321"/>
      <c r="AB33" s="321"/>
      <c r="AC33" s="321"/>
      <c r="AD33" s="321"/>
      <c r="AE33" s="321"/>
      <c r="AF33" s="321"/>
      <c r="AG33" s="321"/>
      <c r="AH33" s="321"/>
      <c r="AI33" s="321"/>
      <c r="AJ33" s="321"/>
      <c r="AK33" s="322"/>
    </row>
    <row r="34" spans="1:37" ht="22.5" customHeight="1" x14ac:dyDescent="0.4">
      <c r="A34" s="95"/>
      <c r="B34" s="306" t="s">
        <v>243</v>
      </c>
      <c r="C34" s="307"/>
      <c r="D34" s="307"/>
      <c r="E34" s="308" t="s">
        <v>425</v>
      </c>
      <c r="F34" s="308"/>
      <c r="G34" s="308"/>
      <c r="H34" s="308"/>
      <c r="I34" s="308"/>
      <c r="J34" s="308"/>
      <c r="K34" s="308"/>
      <c r="L34" s="308"/>
      <c r="M34" s="308"/>
      <c r="N34" s="308"/>
      <c r="O34" s="308"/>
      <c r="P34" s="308"/>
      <c r="Q34" s="308"/>
      <c r="R34" s="308"/>
      <c r="S34" s="308"/>
      <c r="T34" s="308"/>
      <c r="U34" s="308"/>
      <c r="V34" s="308"/>
      <c r="W34" s="308"/>
      <c r="X34" s="308"/>
      <c r="Y34" s="308"/>
      <c r="Z34" s="308"/>
      <c r="AA34" s="308"/>
      <c r="AB34" s="308"/>
      <c r="AC34" s="307" t="s">
        <v>138</v>
      </c>
      <c r="AD34" s="307"/>
      <c r="AE34" s="307"/>
      <c r="AF34" s="307" t="s">
        <v>138</v>
      </c>
      <c r="AG34" s="307"/>
      <c r="AH34" s="307"/>
      <c r="AI34" s="307" t="s">
        <v>168</v>
      </c>
      <c r="AJ34" s="307"/>
      <c r="AK34" s="310"/>
    </row>
    <row r="35" spans="1:37" ht="22.5" customHeight="1" x14ac:dyDescent="0.4">
      <c r="A35" s="339" t="s">
        <v>426</v>
      </c>
      <c r="B35" s="340"/>
      <c r="C35" s="340"/>
      <c r="D35" s="340"/>
      <c r="E35" s="340"/>
      <c r="F35" s="340"/>
      <c r="G35" s="340"/>
      <c r="H35" s="340"/>
      <c r="I35" s="340"/>
      <c r="J35" s="340"/>
      <c r="K35" s="340"/>
      <c r="L35" s="340"/>
      <c r="M35" s="340"/>
      <c r="N35" s="340"/>
      <c r="O35" s="340"/>
      <c r="P35" s="340"/>
      <c r="Q35" s="340"/>
      <c r="R35" s="340"/>
      <c r="S35" s="340"/>
      <c r="T35" s="340"/>
      <c r="U35" s="340"/>
      <c r="V35" s="340"/>
      <c r="W35" s="340"/>
      <c r="X35" s="340"/>
      <c r="Y35" s="340"/>
      <c r="Z35" s="340"/>
      <c r="AA35" s="340"/>
      <c r="AB35" s="340"/>
      <c r="AC35" s="340"/>
      <c r="AD35" s="340"/>
      <c r="AE35" s="340"/>
      <c r="AF35" s="340"/>
      <c r="AG35" s="340"/>
      <c r="AH35" s="340"/>
      <c r="AI35" s="340"/>
      <c r="AJ35" s="340"/>
      <c r="AK35" s="341"/>
    </row>
    <row r="36" spans="1:37" ht="22.5" customHeight="1" thickBot="1" x14ac:dyDescent="0.45">
      <c r="A36" s="104"/>
      <c r="B36" s="346"/>
      <c r="C36" s="347"/>
      <c r="D36" s="347"/>
      <c r="E36" s="348" t="s">
        <v>273</v>
      </c>
      <c r="F36" s="348"/>
      <c r="G36" s="348"/>
      <c r="H36" s="348"/>
      <c r="I36" s="348"/>
      <c r="J36" s="348"/>
      <c r="K36" s="348"/>
      <c r="L36" s="348"/>
      <c r="M36" s="348"/>
      <c r="N36" s="348"/>
      <c r="O36" s="348" t="s">
        <v>274</v>
      </c>
      <c r="P36" s="348"/>
      <c r="Q36" s="348"/>
      <c r="R36" s="348"/>
      <c r="S36" s="348"/>
      <c r="T36" s="348"/>
      <c r="U36" s="348"/>
      <c r="V36" s="348"/>
      <c r="W36" s="348"/>
      <c r="X36" s="348"/>
      <c r="Y36" s="348"/>
      <c r="Z36" s="348"/>
      <c r="AA36" s="348"/>
      <c r="AB36" s="348"/>
      <c r="AC36" s="337" t="s">
        <v>204</v>
      </c>
      <c r="AD36" s="337"/>
      <c r="AE36" s="337"/>
      <c r="AF36" s="337" t="s">
        <v>204</v>
      </c>
      <c r="AG36" s="337"/>
      <c r="AH36" s="337"/>
      <c r="AI36" s="337" t="s">
        <v>204</v>
      </c>
      <c r="AJ36" s="337"/>
      <c r="AK36" s="338"/>
    </row>
    <row r="37" spans="1:37" ht="15" customHeight="1" x14ac:dyDescent="0.4">
      <c r="A37" s="89"/>
      <c r="B37" s="105" t="s">
        <v>275</v>
      </c>
      <c r="C37" s="89"/>
      <c r="D37" s="89"/>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row>
    <row r="38" spans="1:37" ht="15" customHeight="1" x14ac:dyDescent="0.4">
      <c r="A38" s="89"/>
      <c r="B38" s="105" t="s">
        <v>276</v>
      </c>
      <c r="C38" s="89"/>
      <c r="D38" s="89"/>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row>
    <row r="39" spans="1:37" ht="15" customHeight="1" x14ac:dyDescent="0.4">
      <c r="A39" s="89"/>
      <c r="B39" s="105" t="s">
        <v>277</v>
      </c>
      <c r="C39" s="89"/>
      <c r="D39" s="89"/>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row>
    <row r="40" spans="1:37" ht="18.75" customHeight="1" x14ac:dyDescent="0.4">
      <c r="A40" s="89"/>
      <c r="B40" s="89"/>
      <c r="C40" s="89"/>
      <c r="D40" s="89"/>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row>
    <row r="41" spans="1:37" ht="18.75" customHeight="1" x14ac:dyDescent="0.4">
      <c r="A41" s="89"/>
      <c r="B41" s="89"/>
      <c r="C41" s="89"/>
      <c r="D41" s="89"/>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row>
    <row r="42" spans="1:37" ht="18.75" customHeight="1" x14ac:dyDescent="0.4">
      <c r="A42" s="89"/>
      <c r="B42" s="89"/>
      <c r="C42" s="89"/>
      <c r="D42" s="89"/>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row>
    <row r="43" spans="1:37" ht="18.75" customHeight="1" x14ac:dyDescent="0.4">
      <c r="A43" s="89"/>
      <c r="B43" s="89"/>
      <c r="C43" s="89"/>
      <c r="D43" s="89"/>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row>
    <row r="44" spans="1:37" ht="18.75" customHeight="1" x14ac:dyDescent="0.4">
      <c r="A44" s="89"/>
      <c r="B44" s="89"/>
      <c r="C44" s="89"/>
      <c r="D44" s="89"/>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row>
    <row r="45" spans="1:37" ht="18.75" customHeight="1" x14ac:dyDescent="0.4">
      <c r="A45" s="89"/>
      <c r="B45" s="89"/>
      <c r="C45" s="89"/>
      <c r="D45" s="89"/>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row>
    <row r="46" spans="1:37" ht="18.75" customHeight="1" x14ac:dyDescent="0.4">
      <c r="A46" s="89"/>
      <c r="B46" s="89"/>
      <c r="C46" s="89"/>
      <c r="D46" s="89"/>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row>
    <row r="47" spans="1:37" ht="18.75" customHeight="1" x14ac:dyDescent="0.4">
      <c r="A47" s="89"/>
      <c r="B47" s="89"/>
      <c r="C47" s="89"/>
      <c r="D47" s="89"/>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row>
    <row r="48" spans="1:37" ht="18.75" customHeight="1" x14ac:dyDescent="0.4">
      <c r="A48" s="89"/>
      <c r="B48" s="89"/>
      <c r="C48" s="89"/>
      <c r="D48" s="89"/>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row>
    <row r="49" spans="1:37" ht="18.75" customHeight="1" x14ac:dyDescent="0.4">
      <c r="A49" s="89"/>
      <c r="B49" s="89"/>
      <c r="C49" s="89"/>
      <c r="D49" s="89"/>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row>
    <row r="50" spans="1:37" ht="18.75" customHeight="1" x14ac:dyDescent="0.4">
      <c r="A50" s="89"/>
      <c r="B50" s="89"/>
      <c r="C50" s="89"/>
      <c r="D50" s="89"/>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row>
    <row r="51" spans="1:37" ht="18.75" customHeight="1" x14ac:dyDescent="0.4">
      <c r="A51" s="89"/>
      <c r="B51" s="89"/>
      <c r="C51" s="89"/>
      <c r="D51" s="89"/>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row>
    <row r="52" spans="1:37" ht="18.75" customHeight="1" x14ac:dyDescent="0.4">
      <c r="A52" s="89"/>
      <c r="B52" s="89"/>
      <c r="C52" s="89"/>
      <c r="D52" s="89"/>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row>
    <row r="53" spans="1:37" ht="18.75" customHeight="1" x14ac:dyDescent="0.4">
      <c r="A53" s="89"/>
      <c r="B53" s="89"/>
      <c r="C53" s="89"/>
      <c r="D53" s="89"/>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row>
    <row r="54" spans="1:37" ht="18.75" customHeight="1" x14ac:dyDescent="0.4">
      <c r="A54" s="89"/>
      <c r="B54" s="89"/>
      <c r="C54" s="89"/>
      <c r="D54" s="89"/>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row>
  </sheetData>
  <sheetProtection algorithmName="SHA-512" hashValue="PdACgeeWczt/dCEWz2Mld8H2H2jk7ftoHcRnb4ZX9zam/PkIYYpQ935wId1a0zOJ6ChqKUxJjFLyQQLDkSbGOQ==" saltValue="35lAxvXyJf+OVct4bGCxUA==" spinCount="100000" sheet="1" selectLockedCells="1"/>
  <mergeCells count="134">
    <mergeCell ref="A4:A6"/>
    <mergeCell ref="B4:D6"/>
    <mergeCell ref="E4:N6"/>
    <mergeCell ref="O4:AB6"/>
    <mergeCell ref="AC4:AK4"/>
    <mergeCell ref="AC5:AE6"/>
    <mergeCell ref="AF5:AH5"/>
    <mergeCell ref="AI5:AK5"/>
    <mergeCell ref="AF6:AH6"/>
    <mergeCell ref="AI6:AK6"/>
    <mergeCell ref="AC7:AE7"/>
    <mergeCell ref="AF7:AH7"/>
    <mergeCell ref="AI7:AK7"/>
    <mergeCell ref="A8:AK8"/>
    <mergeCell ref="B9:D9"/>
    <mergeCell ref="E9:N9"/>
    <mergeCell ref="O9:AB9"/>
    <mergeCell ref="AC9:AE9"/>
    <mergeCell ref="AF9:AH9"/>
    <mergeCell ref="AI9:AK9"/>
    <mergeCell ref="B7:D7"/>
    <mergeCell ref="E7:N7"/>
    <mergeCell ref="O7:AB7"/>
    <mergeCell ref="AC10:AE10"/>
    <mergeCell ref="AF10:AH10"/>
    <mergeCell ref="AI10:AK10"/>
    <mergeCell ref="B11:D11"/>
    <mergeCell ref="E11:N11"/>
    <mergeCell ref="O11:AB11"/>
    <mergeCell ref="AC11:AE11"/>
    <mergeCell ref="AF11:AH11"/>
    <mergeCell ref="AI11:AK11"/>
    <mergeCell ref="B10:D10"/>
    <mergeCell ref="E10:N10"/>
    <mergeCell ref="O10:AB10"/>
    <mergeCell ref="A33:AK33"/>
    <mergeCell ref="AI32:AK32"/>
    <mergeCell ref="B32:D32"/>
    <mergeCell ref="E32:N32"/>
    <mergeCell ref="O32:AB32"/>
    <mergeCell ref="AC32:AE32"/>
    <mergeCell ref="AF32:AH32"/>
    <mergeCell ref="AI12:AK15"/>
    <mergeCell ref="B13:D13"/>
    <mergeCell ref="E13:N13"/>
    <mergeCell ref="O13:AB13"/>
    <mergeCell ref="B14:D14"/>
    <mergeCell ref="E14:N14"/>
    <mergeCell ref="O14:AB14"/>
    <mergeCell ref="B15:D15"/>
    <mergeCell ref="E15:N15"/>
    <mergeCell ref="O15:AB15"/>
    <mergeCell ref="B12:D12"/>
    <mergeCell ref="E12:N12"/>
    <mergeCell ref="O12:AB12"/>
    <mergeCell ref="AC12:AE15"/>
    <mergeCell ref="AF12:AH15"/>
    <mergeCell ref="A31:AK31"/>
    <mergeCell ref="B18:D18"/>
    <mergeCell ref="A35:AK35"/>
    <mergeCell ref="B36:D36"/>
    <mergeCell ref="E36:N36"/>
    <mergeCell ref="O36:AB36"/>
    <mergeCell ref="AC36:AE36"/>
    <mergeCell ref="AF36:AH36"/>
    <mergeCell ref="AI36:AK36"/>
    <mergeCell ref="AI34:AK34"/>
    <mergeCell ref="B34:D34"/>
    <mergeCell ref="E34:N34"/>
    <mergeCell ref="O34:AB34"/>
    <mergeCell ref="AC34:AE34"/>
    <mergeCell ref="AF34:AH34"/>
    <mergeCell ref="E18:N18"/>
    <mergeCell ref="O18:AB18"/>
    <mergeCell ref="B17:D17"/>
    <mergeCell ref="E17:N17"/>
    <mergeCell ref="O17:AB17"/>
    <mergeCell ref="B16:D16"/>
    <mergeCell ref="E16:N16"/>
    <mergeCell ref="O16:AB16"/>
    <mergeCell ref="B21:D21"/>
    <mergeCell ref="E21:N21"/>
    <mergeCell ref="O21:AB21"/>
    <mergeCell ref="B20:D20"/>
    <mergeCell ref="E20:N20"/>
    <mergeCell ref="O20:AB20"/>
    <mergeCell ref="B19:D19"/>
    <mergeCell ref="E19:N19"/>
    <mergeCell ref="O19:AB19"/>
    <mergeCell ref="AC22:AE24"/>
    <mergeCell ref="AF22:AH24"/>
    <mergeCell ref="AI22:AK24"/>
    <mergeCell ref="B24:D24"/>
    <mergeCell ref="E24:N24"/>
    <mergeCell ref="O24:AB24"/>
    <mergeCell ref="B23:D23"/>
    <mergeCell ref="E23:N23"/>
    <mergeCell ref="O23:AB23"/>
    <mergeCell ref="B22:D22"/>
    <mergeCell ref="E22:N22"/>
    <mergeCell ref="O22:AB22"/>
    <mergeCell ref="AC16:AE17"/>
    <mergeCell ref="AF16:AH17"/>
    <mergeCell ref="AI16:AK17"/>
    <mergeCell ref="AC18:AE19"/>
    <mergeCell ref="AF18:AH19"/>
    <mergeCell ref="AI18:AK19"/>
    <mergeCell ref="AC20:AE21"/>
    <mergeCell ref="AF20:AH21"/>
    <mergeCell ref="AI20:AK21"/>
    <mergeCell ref="B27:D27"/>
    <mergeCell ref="E27:N27"/>
    <mergeCell ref="O27:AB27"/>
    <mergeCell ref="B28:D28"/>
    <mergeCell ref="E28:N28"/>
    <mergeCell ref="O28:AB28"/>
    <mergeCell ref="AC25:AE28"/>
    <mergeCell ref="AF25:AH28"/>
    <mergeCell ref="AI25:AK28"/>
    <mergeCell ref="B25:D25"/>
    <mergeCell ref="E25:N25"/>
    <mergeCell ref="O25:AB25"/>
    <mergeCell ref="B26:D26"/>
    <mergeCell ref="E26:N26"/>
    <mergeCell ref="O26:AB26"/>
    <mergeCell ref="B29:D29"/>
    <mergeCell ref="E29:N29"/>
    <mergeCell ref="O29:AB29"/>
    <mergeCell ref="B30:D30"/>
    <mergeCell ref="E30:N30"/>
    <mergeCell ref="O30:AB30"/>
    <mergeCell ref="AC29:AE30"/>
    <mergeCell ref="AF29:AH30"/>
    <mergeCell ref="AI29:AK30"/>
  </mergeCells>
  <phoneticPr fontId="4"/>
  <hyperlinks>
    <hyperlink ref="O7:AB7" location="第16号!Print_Area" display="・様式第１６号"/>
    <hyperlink ref="O9:AB9" location="第17号!Print_Area" display="・様式第１７号"/>
    <hyperlink ref="O10:AB10" location="第17号別紙１!Print_Area" display="・様式第１７号別紙１"/>
    <hyperlink ref="O11:AB11" location="第18号!Print_Area" display="・様式第１８号"/>
    <hyperlink ref="O18:AB18" location="第19号!A1" display="・様式第１９号"/>
  </hyperlinks>
  <pageMargins left="0.78740157480314965" right="0.39370078740157483" top="0.59055118110236215" bottom="0.59055118110236215" header="0.31496062992125984" footer="0.31496062992125984"/>
  <pageSetup paperSize="9" scale="7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4817" r:id="rId4" name="Check Box 1">
              <controlPr defaultSize="0" autoFill="0" autoLine="0" autoPict="0">
                <anchor moveWithCells="1">
                  <from>
                    <xdr:col>0</xdr:col>
                    <xdr:colOff>0</xdr:colOff>
                    <xdr:row>6</xdr:row>
                    <xdr:rowOff>0</xdr:rowOff>
                  </from>
                  <to>
                    <xdr:col>1</xdr:col>
                    <xdr:colOff>0</xdr:colOff>
                    <xdr:row>7</xdr:row>
                    <xdr:rowOff>0</xdr:rowOff>
                  </to>
                </anchor>
              </controlPr>
            </control>
          </mc:Choice>
        </mc:AlternateContent>
        <mc:AlternateContent xmlns:mc="http://schemas.openxmlformats.org/markup-compatibility/2006">
          <mc:Choice Requires="x14">
            <control shapeId="34818" r:id="rId5" name="Check Box 2">
              <controlPr defaultSize="0" autoFill="0" autoLine="0" autoPict="0">
                <anchor moveWithCells="1">
                  <from>
                    <xdr:col>0</xdr:col>
                    <xdr:colOff>0</xdr:colOff>
                    <xdr:row>8</xdr:row>
                    <xdr:rowOff>0</xdr:rowOff>
                  </from>
                  <to>
                    <xdr:col>1</xdr:col>
                    <xdr:colOff>0</xdr:colOff>
                    <xdr:row>9</xdr:row>
                    <xdr:rowOff>0</xdr:rowOff>
                  </to>
                </anchor>
              </controlPr>
            </control>
          </mc:Choice>
        </mc:AlternateContent>
        <mc:AlternateContent xmlns:mc="http://schemas.openxmlformats.org/markup-compatibility/2006">
          <mc:Choice Requires="x14">
            <control shapeId="34821" r:id="rId6" name="Check Box 5">
              <controlPr defaultSize="0" autoFill="0" autoLine="0" autoPict="0">
                <anchor moveWithCells="1">
                  <from>
                    <xdr:col>0</xdr:col>
                    <xdr:colOff>0</xdr:colOff>
                    <xdr:row>11</xdr:row>
                    <xdr:rowOff>0</xdr:rowOff>
                  </from>
                  <to>
                    <xdr:col>1</xdr:col>
                    <xdr:colOff>0</xdr:colOff>
                    <xdr:row>12</xdr:row>
                    <xdr:rowOff>0</xdr:rowOff>
                  </to>
                </anchor>
              </controlPr>
            </control>
          </mc:Choice>
        </mc:AlternateContent>
        <mc:AlternateContent xmlns:mc="http://schemas.openxmlformats.org/markup-compatibility/2006">
          <mc:Choice Requires="x14">
            <control shapeId="34822" r:id="rId7" name="Check Box 6">
              <controlPr defaultSize="0" autoFill="0" autoLine="0" autoPict="0">
                <anchor moveWithCells="1">
                  <from>
                    <xdr:col>0</xdr:col>
                    <xdr:colOff>0</xdr:colOff>
                    <xdr:row>31</xdr:row>
                    <xdr:rowOff>0</xdr:rowOff>
                  </from>
                  <to>
                    <xdr:col>1</xdr:col>
                    <xdr:colOff>0</xdr:colOff>
                    <xdr:row>32</xdr:row>
                    <xdr:rowOff>0</xdr:rowOff>
                  </to>
                </anchor>
              </controlPr>
            </control>
          </mc:Choice>
        </mc:AlternateContent>
        <mc:AlternateContent xmlns:mc="http://schemas.openxmlformats.org/markup-compatibility/2006">
          <mc:Choice Requires="x14">
            <control shapeId="34841" r:id="rId8" name="Check Box 25">
              <controlPr defaultSize="0" autoFill="0" autoLine="0" autoPict="0">
                <anchor moveWithCells="1">
                  <from>
                    <xdr:col>0</xdr:col>
                    <xdr:colOff>0</xdr:colOff>
                    <xdr:row>33</xdr:row>
                    <xdr:rowOff>0</xdr:rowOff>
                  </from>
                  <to>
                    <xdr:col>1</xdr:col>
                    <xdr:colOff>0</xdr:colOff>
                    <xdr:row>34</xdr:row>
                    <xdr:rowOff>0</xdr:rowOff>
                  </to>
                </anchor>
              </controlPr>
            </control>
          </mc:Choice>
        </mc:AlternateContent>
        <mc:AlternateContent xmlns:mc="http://schemas.openxmlformats.org/markup-compatibility/2006">
          <mc:Choice Requires="x14">
            <control shapeId="34845" r:id="rId9" name="Check Box 29">
              <controlPr defaultSize="0" autoFill="0" autoLine="0" autoPict="0">
                <anchor moveWithCells="1">
                  <from>
                    <xdr:col>0</xdr:col>
                    <xdr:colOff>0</xdr:colOff>
                    <xdr:row>35</xdr:row>
                    <xdr:rowOff>0</xdr:rowOff>
                  </from>
                  <to>
                    <xdr:col>1</xdr:col>
                    <xdr:colOff>0</xdr:colOff>
                    <xdr:row>36</xdr:row>
                    <xdr:rowOff>0</xdr:rowOff>
                  </to>
                </anchor>
              </controlPr>
            </control>
          </mc:Choice>
        </mc:AlternateContent>
        <mc:AlternateContent xmlns:mc="http://schemas.openxmlformats.org/markup-compatibility/2006">
          <mc:Choice Requires="x14">
            <control shapeId="34819" r:id="rId10" name="Check Box 3">
              <controlPr defaultSize="0" autoFill="0" autoLine="0" autoPict="0">
                <anchor moveWithCells="1">
                  <from>
                    <xdr:col>0</xdr:col>
                    <xdr:colOff>0</xdr:colOff>
                    <xdr:row>9</xdr:row>
                    <xdr:rowOff>0</xdr:rowOff>
                  </from>
                  <to>
                    <xdr:col>1</xdr:col>
                    <xdr:colOff>0</xdr:colOff>
                    <xdr:row>10</xdr:row>
                    <xdr:rowOff>0</xdr:rowOff>
                  </to>
                </anchor>
              </controlPr>
            </control>
          </mc:Choice>
        </mc:AlternateContent>
        <mc:AlternateContent xmlns:mc="http://schemas.openxmlformats.org/markup-compatibility/2006">
          <mc:Choice Requires="x14">
            <control shapeId="34846" r:id="rId11" name="Check Box 30">
              <controlPr defaultSize="0" autoFill="0" autoLine="0" autoPict="0">
                <anchor moveWithCells="1">
                  <from>
                    <xdr:col>0</xdr:col>
                    <xdr:colOff>0</xdr:colOff>
                    <xdr:row>15</xdr:row>
                    <xdr:rowOff>0</xdr:rowOff>
                  </from>
                  <to>
                    <xdr:col>1</xdr:col>
                    <xdr:colOff>0</xdr:colOff>
                    <xdr:row>16</xdr:row>
                    <xdr:rowOff>0</xdr:rowOff>
                  </to>
                </anchor>
              </controlPr>
            </control>
          </mc:Choice>
        </mc:AlternateContent>
        <mc:AlternateContent xmlns:mc="http://schemas.openxmlformats.org/markup-compatibility/2006">
          <mc:Choice Requires="x14">
            <control shapeId="34847" r:id="rId12" name="Check Box 31">
              <controlPr defaultSize="0" autoFill="0" autoLine="0" autoPict="0">
                <anchor moveWithCells="1">
                  <from>
                    <xdr:col>0</xdr:col>
                    <xdr:colOff>0</xdr:colOff>
                    <xdr:row>17</xdr:row>
                    <xdr:rowOff>0</xdr:rowOff>
                  </from>
                  <to>
                    <xdr:col>1</xdr:col>
                    <xdr:colOff>0</xdr:colOff>
                    <xdr:row>18</xdr:row>
                    <xdr:rowOff>0</xdr:rowOff>
                  </to>
                </anchor>
              </controlPr>
            </control>
          </mc:Choice>
        </mc:AlternateContent>
        <mc:AlternateContent xmlns:mc="http://schemas.openxmlformats.org/markup-compatibility/2006">
          <mc:Choice Requires="x14">
            <control shapeId="34848" r:id="rId13" name="Check Box 32">
              <controlPr defaultSize="0" autoFill="0" autoLine="0" autoPict="0">
                <anchor moveWithCells="1">
                  <from>
                    <xdr:col>0</xdr:col>
                    <xdr:colOff>0</xdr:colOff>
                    <xdr:row>19</xdr:row>
                    <xdr:rowOff>0</xdr:rowOff>
                  </from>
                  <to>
                    <xdr:col>1</xdr:col>
                    <xdr:colOff>0</xdr:colOff>
                    <xdr:row>20</xdr:row>
                    <xdr:rowOff>0</xdr:rowOff>
                  </to>
                </anchor>
              </controlPr>
            </control>
          </mc:Choice>
        </mc:AlternateContent>
        <mc:AlternateContent xmlns:mc="http://schemas.openxmlformats.org/markup-compatibility/2006">
          <mc:Choice Requires="x14">
            <control shapeId="34849" r:id="rId14" name="Check Box 33">
              <controlPr defaultSize="0" autoFill="0" autoLine="0" autoPict="0">
                <anchor moveWithCells="1">
                  <from>
                    <xdr:col>0</xdr:col>
                    <xdr:colOff>0</xdr:colOff>
                    <xdr:row>21</xdr:row>
                    <xdr:rowOff>0</xdr:rowOff>
                  </from>
                  <to>
                    <xdr:col>1</xdr:col>
                    <xdr:colOff>0</xdr:colOff>
                    <xdr:row>22</xdr:row>
                    <xdr:rowOff>0</xdr:rowOff>
                  </to>
                </anchor>
              </controlPr>
            </control>
          </mc:Choice>
        </mc:AlternateContent>
        <mc:AlternateContent xmlns:mc="http://schemas.openxmlformats.org/markup-compatibility/2006">
          <mc:Choice Requires="x14">
            <control shapeId="34820" r:id="rId15" name="Check Box 4">
              <controlPr defaultSize="0" autoFill="0" autoLine="0" autoPict="0">
                <anchor moveWithCells="1">
                  <from>
                    <xdr:col>0</xdr:col>
                    <xdr:colOff>0</xdr:colOff>
                    <xdr:row>10</xdr:row>
                    <xdr:rowOff>0</xdr:rowOff>
                  </from>
                  <to>
                    <xdr:col>1</xdr:col>
                    <xdr:colOff>0</xdr:colOff>
                    <xdr:row>11</xdr:row>
                    <xdr:rowOff>0</xdr:rowOff>
                  </to>
                </anchor>
              </controlPr>
            </control>
          </mc:Choice>
        </mc:AlternateContent>
        <mc:AlternateContent xmlns:mc="http://schemas.openxmlformats.org/markup-compatibility/2006">
          <mc:Choice Requires="x14">
            <control shapeId="34850" r:id="rId16" name="Check Box 34">
              <controlPr defaultSize="0" autoFill="0" autoLine="0" autoPict="0">
                <anchor moveWithCells="1">
                  <from>
                    <xdr:col>0</xdr:col>
                    <xdr:colOff>0</xdr:colOff>
                    <xdr:row>24</xdr:row>
                    <xdr:rowOff>0</xdr:rowOff>
                  </from>
                  <to>
                    <xdr:col>1</xdr:col>
                    <xdr:colOff>0</xdr:colOff>
                    <xdr:row>25</xdr:row>
                    <xdr:rowOff>0</xdr:rowOff>
                  </to>
                </anchor>
              </controlPr>
            </control>
          </mc:Choice>
        </mc:AlternateContent>
        <mc:AlternateContent xmlns:mc="http://schemas.openxmlformats.org/markup-compatibility/2006">
          <mc:Choice Requires="x14">
            <control shapeId="34851" r:id="rId17" name="Check Box 35">
              <controlPr defaultSize="0" autoFill="0" autoLine="0" autoPict="0">
                <anchor moveWithCells="1">
                  <from>
                    <xdr:col>0</xdr:col>
                    <xdr:colOff>0</xdr:colOff>
                    <xdr:row>28</xdr:row>
                    <xdr:rowOff>0</xdr:rowOff>
                  </from>
                  <to>
                    <xdr:col>1</xdr:col>
                    <xdr:colOff>0</xdr:colOff>
                    <xdr:row>29</xdr:row>
                    <xdr:rowOff>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9" tint="-0.249977111117893"/>
  </sheetPr>
  <dimension ref="A1:AO44"/>
  <sheetViews>
    <sheetView showGridLines="0" view="pageBreakPreview" zoomScaleNormal="100" zoomScaleSheetLayoutView="100" workbookViewId="0">
      <pane ySplit="6" topLeftCell="A7" activePane="bottomLeft" state="frozen"/>
      <selection pane="bottomLeft" activeCell="I2" sqref="I2"/>
    </sheetView>
  </sheetViews>
  <sheetFormatPr defaultColWidth="3.125" defaultRowHeight="18.75" customHeight="1" x14ac:dyDescent="0.4"/>
  <cols>
    <col min="1" max="16384" width="3.125" style="1"/>
  </cols>
  <sheetData>
    <row r="1" spans="1:41" ht="7.5" customHeight="1" thickBot="1" x14ac:dyDescent="0.45"/>
    <row r="2" spans="1:41" s="153" customFormat="1" ht="18.75" customHeight="1" thickBot="1" x14ac:dyDescent="0.45">
      <c r="A2" s="496" t="s">
        <v>526</v>
      </c>
      <c r="B2" s="497"/>
      <c r="C2" s="497"/>
      <c r="D2" s="497"/>
      <c r="E2" s="497"/>
      <c r="F2" s="497"/>
      <c r="G2" s="678" t="s">
        <v>513</v>
      </c>
      <c r="H2" s="679"/>
      <c r="I2" s="243"/>
      <c r="J2" s="244" t="s">
        <v>515</v>
      </c>
      <c r="K2" s="243"/>
      <c r="L2" s="244" t="s">
        <v>517</v>
      </c>
      <c r="M2" s="243"/>
      <c r="N2" s="245" t="s">
        <v>519</v>
      </c>
      <c r="O2" s="497" t="s">
        <v>527</v>
      </c>
      <c r="P2" s="497"/>
      <c r="Q2" s="497"/>
      <c r="R2" s="497"/>
      <c r="S2" s="497"/>
      <c r="T2" s="497"/>
      <c r="U2" s="676" t="s">
        <v>563</v>
      </c>
      <c r="V2" s="676"/>
      <c r="W2" s="676"/>
      <c r="X2" s="676"/>
      <c r="Y2" s="676"/>
      <c r="Z2" s="677"/>
      <c r="AB2" s="242" t="s">
        <v>528</v>
      </c>
    </row>
    <row r="3" spans="1:41" ht="7.5" customHeight="1" x14ac:dyDescent="0.4"/>
    <row r="4" spans="1:41" ht="18.75" customHeight="1" x14ac:dyDescent="0.4">
      <c r="A4" s="15" t="s">
        <v>89</v>
      </c>
      <c r="B4" s="15"/>
      <c r="C4" s="15"/>
      <c r="D4" s="15"/>
      <c r="E4" s="15"/>
      <c r="F4" s="15"/>
      <c r="G4" s="15"/>
      <c r="H4" s="15"/>
      <c r="I4" s="15"/>
      <c r="J4" s="15"/>
      <c r="K4" s="15"/>
      <c r="L4" s="15"/>
      <c r="M4" s="15"/>
      <c r="N4" s="15"/>
      <c r="O4" s="15"/>
      <c r="P4" s="15"/>
      <c r="Q4" s="15"/>
      <c r="R4" s="15"/>
      <c r="S4" s="15"/>
      <c r="T4" s="15"/>
      <c r="U4" s="15"/>
      <c r="V4" s="15"/>
      <c r="W4" s="15"/>
      <c r="X4" s="15"/>
      <c r="Y4" s="15"/>
      <c r="Z4" s="15"/>
      <c r="AB4" s="680" t="str">
        <f>IF(M2="","令和  年  月  日",DATE(I2+2018,K2,M2))</f>
        <v>令和  年  月  日</v>
      </c>
      <c r="AC4" s="680"/>
      <c r="AD4" s="680"/>
      <c r="AE4" s="680"/>
      <c r="AF4" s="680"/>
      <c r="AG4" s="680"/>
      <c r="AH4" s="680"/>
      <c r="AI4" s="680"/>
    </row>
    <row r="5" spans="1:41" ht="7.5" customHeight="1" x14ac:dyDescent="0.4">
      <c r="A5" s="15"/>
      <c r="B5" s="15"/>
      <c r="C5" s="15"/>
      <c r="D5" s="15"/>
      <c r="E5" s="15"/>
      <c r="F5" s="15"/>
      <c r="G5" s="15"/>
      <c r="H5" s="15"/>
      <c r="I5" s="15"/>
      <c r="J5" s="15"/>
      <c r="K5" s="15"/>
      <c r="L5" s="15"/>
      <c r="M5" s="15"/>
      <c r="N5" s="15"/>
      <c r="O5" s="15"/>
      <c r="P5" s="15"/>
      <c r="Q5" s="15"/>
      <c r="R5" s="15"/>
      <c r="S5" s="15"/>
      <c r="T5" s="15"/>
      <c r="U5" s="15"/>
      <c r="V5" s="15"/>
      <c r="W5" s="15"/>
      <c r="X5" s="15"/>
      <c r="Y5" s="15"/>
      <c r="Z5" s="15"/>
    </row>
    <row r="6" spans="1:41" ht="18.75" customHeight="1" x14ac:dyDescent="0.4">
      <c r="A6" s="542" t="s">
        <v>427</v>
      </c>
      <c r="B6" s="542"/>
      <c r="C6" s="542"/>
      <c r="D6" s="542"/>
      <c r="E6" s="542"/>
      <c r="F6" s="542"/>
      <c r="G6" s="542"/>
      <c r="H6" s="542"/>
      <c r="I6" s="542"/>
      <c r="J6" s="542"/>
      <c r="K6" s="542"/>
      <c r="L6" s="542"/>
      <c r="M6" s="542"/>
      <c r="N6" s="542"/>
      <c r="O6" s="542"/>
      <c r="P6" s="542"/>
      <c r="Q6" s="542"/>
      <c r="R6" s="542"/>
      <c r="S6" s="542"/>
      <c r="T6" s="542"/>
      <c r="U6" s="542"/>
      <c r="V6" s="542"/>
      <c r="W6" s="542"/>
      <c r="X6" s="542"/>
      <c r="Y6" s="542"/>
      <c r="Z6" s="542"/>
    </row>
    <row r="7" spans="1:41" ht="7.5" customHeight="1" x14ac:dyDescent="0.4">
      <c r="A7" s="15"/>
      <c r="B7" s="15"/>
      <c r="C7" s="15"/>
      <c r="D7" s="15"/>
      <c r="E7" s="15"/>
      <c r="F7" s="15"/>
      <c r="G7" s="15"/>
      <c r="H7" s="15"/>
      <c r="I7" s="15"/>
      <c r="J7" s="15"/>
      <c r="K7" s="15"/>
      <c r="L7" s="15"/>
      <c r="M7" s="15"/>
      <c r="N7" s="15"/>
      <c r="O7" s="15"/>
      <c r="P7" s="15"/>
      <c r="Q7" s="15"/>
      <c r="R7" s="15"/>
      <c r="S7" s="15"/>
      <c r="T7" s="15"/>
      <c r="U7" s="15"/>
      <c r="V7" s="15"/>
      <c r="W7" s="15"/>
      <c r="X7" s="15"/>
      <c r="Y7" s="15"/>
      <c r="Z7" s="15"/>
    </row>
    <row r="8" spans="1:41" s="153" customFormat="1" ht="22.5" customHeight="1" x14ac:dyDescent="0.4">
      <c r="A8" s="51"/>
      <c r="B8" s="51"/>
      <c r="C8" s="51"/>
      <c r="D8" s="51"/>
      <c r="E8" s="51"/>
      <c r="F8" s="51"/>
      <c r="G8" s="51"/>
      <c r="H8" s="51"/>
      <c r="I8" s="51"/>
      <c r="J8" s="51"/>
      <c r="K8" s="51"/>
      <c r="L8" s="51"/>
      <c r="M8" s="51"/>
      <c r="N8" s="51"/>
      <c r="O8" s="51"/>
      <c r="P8" s="51"/>
      <c r="Q8" s="51"/>
      <c r="R8" s="229"/>
      <c r="S8" s="229"/>
      <c r="T8" s="230" t="s">
        <v>513</v>
      </c>
      <c r="U8" s="231"/>
      <c r="V8" s="232" t="s">
        <v>515</v>
      </c>
      <c r="W8" s="231"/>
      <c r="X8" s="232" t="s">
        <v>517</v>
      </c>
      <c r="Y8" s="231"/>
      <c r="Z8" s="232" t="s">
        <v>519</v>
      </c>
    </row>
    <row r="9" spans="1:41" ht="18.75" customHeight="1" x14ac:dyDescent="0.4">
      <c r="A9" s="15" t="s">
        <v>1</v>
      </c>
      <c r="B9" s="15"/>
      <c r="C9" s="15"/>
      <c r="D9" s="15"/>
      <c r="E9" s="15"/>
      <c r="F9" s="15"/>
      <c r="G9" s="15"/>
      <c r="H9" s="15"/>
      <c r="I9" s="15"/>
      <c r="J9" s="15"/>
      <c r="K9" s="15"/>
      <c r="L9" s="15"/>
      <c r="M9" s="15"/>
      <c r="N9" s="15"/>
      <c r="O9" s="15"/>
      <c r="P9" s="15"/>
      <c r="Q9" s="15"/>
      <c r="R9" s="15"/>
      <c r="S9" s="15"/>
      <c r="T9" s="15"/>
      <c r="U9" s="15"/>
      <c r="V9" s="15"/>
      <c r="W9" s="15"/>
      <c r="X9" s="15"/>
      <c r="Y9" s="15"/>
      <c r="Z9" s="15"/>
    </row>
    <row r="10" spans="1:41" ht="22.5" customHeight="1" x14ac:dyDescent="0.4">
      <c r="A10" s="15"/>
      <c r="B10" s="15"/>
      <c r="C10" s="15"/>
      <c r="D10" s="15"/>
      <c r="E10" s="15"/>
      <c r="F10" s="15"/>
      <c r="G10" s="15"/>
      <c r="H10" s="15"/>
      <c r="I10" s="15"/>
      <c r="J10" s="15"/>
      <c r="K10" s="15"/>
      <c r="L10" s="15"/>
      <c r="M10" s="652" t="s">
        <v>2</v>
      </c>
      <c r="N10" s="652"/>
      <c r="O10" s="652"/>
      <c r="P10" s="652"/>
      <c r="Q10" s="14" t="s">
        <v>9</v>
      </c>
      <c r="R10" s="371" t="str">
        <f>IF(第１号!R7="","",第１号!R7)</f>
        <v/>
      </c>
      <c r="S10" s="371"/>
      <c r="T10" s="371"/>
      <c r="U10" s="14" t="s">
        <v>10</v>
      </c>
      <c r="V10" s="372" t="str">
        <f>IF(第１号!V7="","",第１号!V7)</f>
        <v/>
      </c>
      <c r="W10" s="372"/>
      <c r="X10" s="372"/>
      <c r="Y10" s="372"/>
      <c r="Z10" s="15"/>
    </row>
    <row r="11" spans="1:41" ht="26.25" customHeight="1" x14ac:dyDescent="0.4">
      <c r="A11" s="15"/>
      <c r="B11" s="15"/>
      <c r="C11" s="15"/>
      <c r="D11" s="15"/>
      <c r="E11" s="15"/>
      <c r="F11" s="15"/>
      <c r="G11" s="15"/>
      <c r="H11" s="15"/>
      <c r="I11" s="15"/>
      <c r="J11" s="15"/>
      <c r="K11" s="15"/>
      <c r="L11" s="15"/>
      <c r="M11" s="652" t="s">
        <v>3</v>
      </c>
      <c r="N11" s="652"/>
      <c r="O11" s="652"/>
      <c r="P11" s="652"/>
      <c r="Q11" s="370" t="str">
        <f>IF(第１号!Q8="","",第１号!Q8)</f>
        <v/>
      </c>
      <c r="R11" s="370"/>
      <c r="S11" s="370"/>
      <c r="T11" s="370"/>
      <c r="U11" s="370"/>
      <c r="V11" s="370"/>
      <c r="W11" s="370"/>
      <c r="X11" s="370"/>
      <c r="Y11" s="370"/>
      <c r="Z11" s="370"/>
    </row>
    <row r="12" spans="1:41" ht="26.25" customHeight="1" x14ac:dyDescent="0.15">
      <c r="A12" s="15"/>
      <c r="B12" s="15"/>
      <c r="C12" s="15"/>
      <c r="D12" s="15"/>
      <c r="E12" s="15"/>
      <c r="F12" s="15"/>
      <c r="G12" s="15"/>
      <c r="H12" s="15"/>
      <c r="I12" s="15"/>
      <c r="J12" s="15"/>
      <c r="K12" s="15"/>
      <c r="L12" s="2" t="s">
        <v>6</v>
      </c>
      <c r="M12" s="652" t="s">
        <v>4</v>
      </c>
      <c r="N12" s="652"/>
      <c r="O12" s="652"/>
      <c r="P12" s="652"/>
      <c r="Q12" s="370" t="str">
        <f>IF(第１号!Q9="","",第１号!Q9)</f>
        <v/>
      </c>
      <c r="R12" s="370" ph="1"/>
      <c r="S12" s="370" ph="1"/>
      <c r="T12" s="370" ph="1"/>
      <c r="U12" s="370" ph="1"/>
      <c r="V12" s="370" ph="1"/>
      <c r="W12" s="370" ph="1"/>
      <c r="X12" s="370" ph="1"/>
      <c r="Y12" s="370" ph="1"/>
      <c r="Z12" s="370" ph="1"/>
    </row>
    <row r="13" spans="1:41" ht="26.25" customHeight="1" x14ac:dyDescent="0.15">
      <c r="A13" s="15"/>
      <c r="B13" s="15"/>
      <c r="C13" s="15"/>
      <c r="D13" s="15"/>
      <c r="E13" s="15"/>
      <c r="F13" s="15"/>
      <c r="G13" s="15"/>
      <c r="H13" s="15"/>
      <c r="I13" s="15"/>
      <c r="J13" s="15"/>
      <c r="K13" s="15"/>
      <c r="L13" s="15"/>
      <c r="M13" s="652" t="s">
        <v>5</v>
      </c>
      <c r="N13" s="652"/>
      <c r="O13" s="652"/>
      <c r="P13" s="652"/>
      <c r="Q13" s="370" t="str">
        <f>IF(第１号!Q10="","",第１号!Q10)</f>
        <v/>
      </c>
      <c r="R13" s="370" ph="1"/>
      <c r="S13" s="370" ph="1"/>
      <c r="T13" s="370" ph="1"/>
      <c r="U13" s="370" ph="1"/>
      <c r="V13" s="370" ph="1"/>
      <c r="W13" s="370" ph="1"/>
      <c r="X13" s="370" ph="1"/>
      <c r="Y13" s="370" ph="1"/>
      <c r="Z13" s="15"/>
    </row>
    <row r="14" spans="1:41" ht="7.5" customHeight="1" x14ac:dyDescent="0.4">
      <c r="A14" s="15"/>
      <c r="B14" s="15"/>
      <c r="C14" s="15"/>
      <c r="D14" s="15"/>
      <c r="E14" s="15"/>
      <c r="F14" s="15"/>
      <c r="G14" s="15"/>
      <c r="H14" s="15"/>
      <c r="I14" s="15"/>
      <c r="J14" s="15"/>
      <c r="K14" s="15"/>
      <c r="L14" s="15"/>
      <c r="M14" s="15"/>
      <c r="N14" s="15"/>
      <c r="O14" s="15"/>
      <c r="P14" s="15"/>
      <c r="Q14" s="15"/>
      <c r="R14" s="15"/>
      <c r="S14" s="15"/>
      <c r="T14" s="15"/>
      <c r="U14" s="15"/>
      <c r="V14" s="15"/>
      <c r="W14" s="15"/>
      <c r="X14" s="15"/>
      <c r="Y14" s="15"/>
      <c r="Z14" s="15"/>
    </row>
    <row r="15" spans="1:41" ht="18.75" customHeight="1" x14ac:dyDescent="0.4">
      <c r="A15" s="558" t="str">
        <f ca="1">"　"&amp;DBCS(TEXT(AB4,"ggge年m月d日"))&amp;"付け仙台市（"&amp;DBCS("R"&amp;IF(M2="",DB!D5,DB!L6))&amp;"環脱経）指令第"&amp;DBCS(TEXT(U2,"0000"))&amp;"号で交付決定を受けました標記の補助金について、補助事業が完了したので、仙台市補助金等交付規則"&amp;DBCS(DB!L7)&amp;"及び仙台市事業所用太陽光発電システム導入支援補助金交付要綱"&amp;DBCS(DB!L8)&amp;"の規定により、関係書類を添えて下記のとおり報告します。"</f>
        <v>　令和　　年　　月　　日付け仙台市（Ｒ７環脱経）指令第　　　　号で交付決定を受けました標記の補助金について、補助事業が完了したので、仙台市補助金等交付規則第１２条第１項及び仙台市事業所用太陽光発電システム導入支援補助金交付要綱第１４条の規定により、関係書類を添えて下記のとおり報告します。</v>
      </c>
      <c r="B15" s="558"/>
      <c r="C15" s="558"/>
      <c r="D15" s="558"/>
      <c r="E15" s="558"/>
      <c r="F15" s="558"/>
      <c r="G15" s="558"/>
      <c r="H15" s="558"/>
      <c r="I15" s="558"/>
      <c r="J15" s="558"/>
      <c r="K15" s="558"/>
      <c r="L15" s="558"/>
      <c r="M15" s="558"/>
      <c r="N15" s="558"/>
      <c r="O15" s="558"/>
      <c r="P15" s="558"/>
      <c r="Q15" s="558"/>
      <c r="R15" s="558"/>
      <c r="S15" s="558"/>
      <c r="T15" s="558"/>
      <c r="U15" s="558"/>
      <c r="V15" s="558"/>
      <c r="W15" s="558"/>
      <c r="X15" s="558"/>
      <c r="Y15" s="558"/>
      <c r="Z15" s="558"/>
      <c r="AI15" s="38"/>
    </row>
    <row r="16" spans="1:41" ht="18.75" customHeight="1" x14ac:dyDescent="0.4">
      <c r="A16" s="558"/>
      <c r="B16" s="558"/>
      <c r="C16" s="558"/>
      <c r="D16" s="558"/>
      <c r="E16" s="558"/>
      <c r="F16" s="558"/>
      <c r="G16" s="558"/>
      <c r="H16" s="558"/>
      <c r="I16" s="558"/>
      <c r="J16" s="558"/>
      <c r="K16" s="558"/>
      <c r="L16" s="558"/>
      <c r="M16" s="558"/>
      <c r="N16" s="558"/>
      <c r="O16" s="558"/>
      <c r="P16" s="558"/>
      <c r="Q16" s="558"/>
      <c r="R16" s="558"/>
      <c r="S16" s="558"/>
      <c r="T16" s="558"/>
      <c r="U16" s="558"/>
      <c r="V16" s="558"/>
      <c r="W16" s="558"/>
      <c r="X16" s="558"/>
      <c r="Y16" s="558"/>
      <c r="Z16" s="558"/>
      <c r="AH16" s="134"/>
      <c r="AI16" s="675"/>
      <c r="AJ16" s="675"/>
      <c r="AK16" s="675"/>
      <c r="AL16" s="675"/>
      <c r="AM16" s="675"/>
      <c r="AN16" s="675"/>
      <c r="AO16" s="675"/>
    </row>
    <row r="17" spans="1:34" ht="18.75" customHeight="1" x14ac:dyDescent="0.4">
      <c r="A17" s="558"/>
      <c r="B17" s="558"/>
      <c r="C17" s="558"/>
      <c r="D17" s="558"/>
      <c r="E17" s="558"/>
      <c r="F17" s="558"/>
      <c r="G17" s="558"/>
      <c r="H17" s="558"/>
      <c r="I17" s="558"/>
      <c r="J17" s="558"/>
      <c r="K17" s="558"/>
      <c r="L17" s="558"/>
      <c r="M17" s="558"/>
      <c r="N17" s="558"/>
      <c r="O17" s="558"/>
      <c r="P17" s="558"/>
      <c r="Q17" s="558"/>
      <c r="R17" s="558"/>
      <c r="S17" s="558"/>
      <c r="T17" s="558"/>
      <c r="U17" s="558"/>
      <c r="V17" s="558"/>
      <c r="W17" s="558"/>
      <c r="X17" s="558"/>
      <c r="Y17" s="558"/>
      <c r="Z17" s="558"/>
      <c r="AH17" s="106"/>
    </row>
    <row r="18" spans="1:34" ht="7.5" customHeight="1" x14ac:dyDescent="0.4">
      <c r="A18" s="15"/>
      <c r="B18" s="15"/>
      <c r="C18" s="15"/>
      <c r="D18" s="15"/>
      <c r="E18" s="15"/>
      <c r="F18" s="15"/>
      <c r="G18" s="15"/>
      <c r="H18" s="15"/>
      <c r="I18" s="15"/>
      <c r="J18" s="15"/>
      <c r="K18" s="15"/>
      <c r="L18" s="15"/>
      <c r="M18" s="15"/>
      <c r="N18" s="15"/>
      <c r="O18" s="15"/>
      <c r="P18" s="15"/>
      <c r="Q18" s="15"/>
      <c r="R18" s="15"/>
      <c r="S18" s="15"/>
      <c r="T18" s="15"/>
      <c r="U18" s="15"/>
      <c r="V18" s="15"/>
      <c r="W18" s="15"/>
      <c r="X18" s="15"/>
      <c r="Y18" s="15"/>
      <c r="Z18" s="15"/>
    </row>
    <row r="19" spans="1:34" ht="18.75" customHeight="1" x14ac:dyDescent="0.4">
      <c r="A19" s="542" t="s">
        <v>8</v>
      </c>
      <c r="B19" s="542"/>
      <c r="C19" s="542"/>
      <c r="D19" s="542"/>
      <c r="E19" s="542"/>
      <c r="F19" s="542"/>
      <c r="G19" s="542"/>
      <c r="H19" s="542"/>
      <c r="I19" s="542"/>
      <c r="J19" s="542"/>
      <c r="K19" s="542"/>
      <c r="L19" s="542"/>
      <c r="M19" s="542"/>
      <c r="N19" s="542"/>
      <c r="O19" s="542"/>
      <c r="P19" s="542"/>
      <c r="Q19" s="542"/>
      <c r="R19" s="542"/>
      <c r="S19" s="542"/>
      <c r="T19" s="542"/>
      <c r="U19" s="542"/>
      <c r="V19" s="542"/>
      <c r="W19" s="542"/>
      <c r="X19" s="542"/>
      <c r="Y19" s="542"/>
      <c r="Z19" s="542"/>
    </row>
    <row r="20" spans="1:34" ht="7.5" customHeight="1" thickBot="1" x14ac:dyDescent="0.45">
      <c r="A20" s="15"/>
      <c r="B20" s="15"/>
      <c r="C20" s="15"/>
      <c r="D20" s="15"/>
      <c r="E20" s="15"/>
      <c r="F20" s="15"/>
      <c r="G20" s="15"/>
      <c r="H20" s="15"/>
      <c r="I20" s="15"/>
      <c r="J20" s="15"/>
      <c r="K20" s="15"/>
      <c r="L20" s="15"/>
      <c r="M20" s="15"/>
      <c r="N20" s="15"/>
      <c r="O20" s="15"/>
      <c r="P20" s="15"/>
      <c r="Q20" s="15"/>
      <c r="R20" s="15"/>
      <c r="S20" s="15"/>
      <c r="T20" s="15"/>
      <c r="U20" s="15"/>
      <c r="V20" s="15"/>
      <c r="W20" s="15"/>
      <c r="X20" s="15"/>
      <c r="Y20" s="15"/>
      <c r="Z20" s="15"/>
    </row>
    <row r="21" spans="1:34" ht="22.5" customHeight="1" x14ac:dyDescent="0.4">
      <c r="A21" s="484" t="s">
        <v>78</v>
      </c>
      <c r="B21" s="485"/>
      <c r="C21" s="485"/>
      <c r="D21" s="485"/>
      <c r="E21" s="485"/>
      <c r="F21" s="485"/>
      <c r="G21" s="485"/>
      <c r="H21" s="7"/>
      <c r="I21" s="673" t="str">
        <f>IF(第１号!I19="","",第１号!I19)</f>
        <v/>
      </c>
      <c r="J21" s="673"/>
      <c r="K21" s="673"/>
      <c r="L21" s="673"/>
      <c r="M21" s="673"/>
      <c r="N21" s="673"/>
      <c r="O21" s="673"/>
      <c r="P21" s="673"/>
      <c r="Q21" s="673"/>
      <c r="R21" s="673"/>
      <c r="S21" s="673"/>
      <c r="T21" s="673"/>
      <c r="U21" s="673"/>
      <c r="V21" s="673"/>
      <c r="W21" s="673"/>
      <c r="X21" s="673"/>
      <c r="Y21" s="673"/>
      <c r="Z21" s="3"/>
    </row>
    <row r="22" spans="1:34" ht="22.5" customHeight="1" thickBot="1" x14ac:dyDescent="0.45">
      <c r="A22" s="507" t="s">
        <v>428</v>
      </c>
      <c r="B22" s="508"/>
      <c r="C22" s="508"/>
      <c r="D22" s="508"/>
      <c r="E22" s="508"/>
      <c r="F22" s="508"/>
      <c r="G22" s="508"/>
      <c r="H22" s="127"/>
      <c r="I22" s="149"/>
      <c r="J22" s="149"/>
      <c r="K22" s="149"/>
      <c r="L22" s="149"/>
      <c r="M22" s="246"/>
      <c r="N22" s="246"/>
      <c r="O22" s="247" t="s">
        <v>534</v>
      </c>
      <c r="P22" s="253" t="str">
        <f>IF(第17号!T20="","",第17号!T20)</f>
        <v/>
      </c>
      <c r="Q22" s="248" t="s">
        <v>533</v>
      </c>
      <c r="R22" s="253" t="str">
        <f>IF(第17号!V20="","",第17号!V20)</f>
        <v/>
      </c>
      <c r="S22" s="248" t="s">
        <v>532</v>
      </c>
      <c r="T22" s="253" t="str">
        <f>IF(第17号!X20="","",第17号!X20)</f>
        <v/>
      </c>
      <c r="U22" s="248" t="s">
        <v>531</v>
      </c>
      <c r="V22" s="149"/>
      <c r="W22" s="149"/>
      <c r="X22" s="149"/>
      <c r="Y22" s="149"/>
      <c r="Z22" s="150"/>
      <c r="AB22" s="242" t="s">
        <v>539</v>
      </c>
    </row>
    <row r="23" spans="1:34" ht="18.75" customHeight="1" x14ac:dyDescent="0.4">
      <c r="A23" s="16" t="s">
        <v>79</v>
      </c>
      <c r="B23" s="15"/>
      <c r="C23" s="15"/>
      <c r="D23" s="15"/>
      <c r="E23" s="15"/>
      <c r="F23" s="15"/>
      <c r="G23" s="15"/>
      <c r="H23" s="15"/>
      <c r="I23" s="15"/>
      <c r="J23" s="15"/>
      <c r="K23" s="15"/>
      <c r="L23" s="15"/>
      <c r="M23" s="15"/>
      <c r="N23" s="15"/>
      <c r="O23" s="15"/>
      <c r="P23" s="15"/>
      <c r="Q23" s="15"/>
      <c r="R23" s="15"/>
      <c r="S23" s="15"/>
      <c r="T23" s="15"/>
      <c r="U23" s="15"/>
      <c r="V23" s="15"/>
      <c r="W23" s="15"/>
      <c r="X23" s="15"/>
      <c r="Y23" s="15"/>
      <c r="Z23" s="15"/>
    </row>
    <row r="24" spans="1:34" ht="18.75" customHeight="1" x14ac:dyDescent="0.4">
      <c r="A24" s="674" t="s">
        <v>80</v>
      </c>
      <c r="B24" s="674"/>
      <c r="C24" s="674"/>
      <c r="D24" s="674"/>
      <c r="E24" s="674"/>
      <c r="F24" s="674"/>
      <c r="G24" s="674"/>
      <c r="H24" s="674"/>
      <c r="I24" s="674"/>
      <c r="J24" s="674"/>
      <c r="K24" s="674"/>
      <c r="L24" s="674"/>
      <c r="M24" s="674"/>
      <c r="N24" s="674"/>
      <c r="O24" s="674"/>
      <c r="P24" s="674"/>
      <c r="Q24" s="674"/>
      <c r="R24" s="674"/>
      <c r="S24" s="674"/>
      <c r="T24" s="674"/>
      <c r="U24" s="674"/>
      <c r="V24" s="674"/>
      <c r="W24" s="674"/>
      <c r="X24" s="674"/>
      <c r="Y24" s="674"/>
      <c r="Z24" s="674"/>
    </row>
    <row r="25" spans="1:34" ht="18.75" customHeight="1" x14ac:dyDescent="0.4">
      <c r="A25" s="674" t="s">
        <v>81</v>
      </c>
      <c r="B25" s="674"/>
      <c r="C25" s="674"/>
      <c r="D25" s="674"/>
      <c r="E25" s="674"/>
      <c r="F25" s="674"/>
      <c r="G25" s="674"/>
      <c r="H25" s="674"/>
      <c r="I25" s="674"/>
      <c r="J25" s="674"/>
      <c r="K25" s="674"/>
      <c r="L25" s="674"/>
      <c r="M25" s="674"/>
      <c r="N25" s="674"/>
      <c r="O25" s="674"/>
      <c r="P25" s="674"/>
      <c r="Q25" s="674"/>
      <c r="R25" s="674"/>
      <c r="S25" s="674"/>
      <c r="T25" s="674"/>
      <c r="U25" s="674"/>
      <c r="V25" s="674"/>
      <c r="W25" s="674"/>
      <c r="X25" s="674"/>
      <c r="Y25" s="674"/>
      <c r="Z25" s="674"/>
    </row>
    <row r="26" spans="1:34" ht="18.75" customHeight="1" x14ac:dyDescent="0.4">
      <c r="A26" s="15"/>
      <c r="B26" s="15"/>
      <c r="C26" s="15"/>
      <c r="D26" s="15"/>
      <c r="E26" s="15"/>
      <c r="F26" s="15"/>
      <c r="G26" s="15"/>
      <c r="H26" s="15"/>
      <c r="I26" s="15"/>
      <c r="J26" s="15"/>
      <c r="K26" s="15"/>
      <c r="L26" s="15"/>
      <c r="M26" s="15"/>
      <c r="N26" s="15"/>
      <c r="O26" s="15"/>
      <c r="P26" s="15"/>
      <c r="Q26" s="15"/>
      <c r="R26" s="15"/>
      <c r="S26" s="15"/>
      <c r="T26" s="15"/>
      <c r="U26" s="15"/>
      <c r="V26" s="15"/>
      <c r="W26" s="15"/>
      <c r="X26" s="15"/>
      <c r="Y26" s="15"/>
      <c r="Z26" s="15"/>
    </row>
    <row r="27" spans="1:34" ht="18.75" customHeight="1" x14ac:dyDescent="0.4">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row>
    <row r="28" spans="1:34" ht="18.75" customHeight="1" x14ac:dyDescent="0.4">
      <c r="A28" s="15"/>
      <c r="B28" s="15"/>
      <c r="C28" s="15"/>
      <c r="D28" s="15"/>
      <c r="E28" s="15"/>
      <c r="F28" s="15"/>
      <c r="G28" s="15"/>
      <c r="H28" s="15"/>
      <c r="I28" s="15"/>
      <c r="J28" s="15"/>
      <c r="K28" s="15"/>
      <c r="L28" s="15"/>
      <c r="M28" s="15"/>
      <c r="N28" s="15"/>
      <c r="O28" s="15"/>
      <c r="P28" s="15"/>
      <c r="Q28" s="15"/>
      <c r="R28" s="15"/>
      <c r="S28" s="15"/>
      <c r="T28" s="15"/>
      <c r="U28" s="15"/>
      <c r="V28" s="15"/>
      <c r="W28" s="15"/>
      <c r="X28" s="15"/>
      <c r="Y28" s="15"/>
      <c r="Z28" s="15"/>
    </row>
    <row r="29" spans="1:34" ht="18.75" customHeight="1" x14ac:dyDescent="0.4">
      <c r="A29" s="15"/>
      <c r="B29" s="15"/>
      <c r="C29" s="15"/>
      <c r="D29" s="15"/>
      <c r="E29" s="15"/>
      <c r="F29" s="15"/>
      <c r="G29" s="15"/>
      <c r="H29" s="15"/>
      <c r="I29" s="15"/>
      <c r="J29" s="15"/>
      <c r="K29" s="15"/>
      <c r="L29" s="15"/>
      <c r="M29" s="15"/>
      <c r="N29" s="15"/>
      <c r="O29" s="15"/>
      <c r="P29" s="15"/>
      <c r="Q29" s="15"/>
      <c r="R29" s="15"/>
      <c r="S29" s="15"/>
      <c r="T29" s="15"/>
      <c r="U29" s="15"/>
      <c r="V29" s="15"/>
      <c r="W29" s="15"/>
      <c r="X29" s="15"/>
      <c r="Y29" s="15"/>
      <c r="Z29" s="15"/>
    </row>
    <row r="30" spans="1:34" ht="18.75" customHeight="1" x14ac:dyDescent="0.4">
      <c r="A30" s="51"/>
      <c r="B30" s="51"/>
      <c r="C30" s="51"/>
      <c r="D30" s="51"/>
      <c r="E30" s="51"/>
      <c r="F30" s="51"/>
      <c r="G30" s="51"/>
      <c r="H30" s="51"/>
      <c r="I30" s="51"/>
      <c r="J30" s="51"/>
      <c r="K30" s="51"/>
      <c r="L30" s="51"/>
      <c r="M30" s="51"/>
      <c r="N30" s="51"/>
      <c r="O30" s="51"/>
      <c r="P30" s="51"/>
      <c r="Q30" s="51"/>
      <c r="R30" s="51"/>
      <c r="S30" s="51"/>
      <c r="T30" s="51"/>
      <c r="U30" s="51"/>
      <c r="V30" s="51"/>
      <c r="W30" s="51"/>
      <c r="X30" s="51"/>
      <c r="Y30" s="51"/>
      <c r="Z30" s="51"/>
    </row>
    <row r="31" spans="1:34" ht="18.75" customHeight="1" x14ac:dyDescent="0.4">
      <c r="A31" s="51"/>
      <c r="B31" s="51"/>
      <c r="C31" s="51"/>
      <c r="D31" s="51"/>
      <c r="E31" s="51"/>
      <c r="F31" s="51"/>
      <c r="G31" s="51"/>
      <c r="H31" s="51"/>
      <c r="I31" s="51"/>
      <c r="J31" s="51"/>
      <c r="K31" s="51"/>
      <c r="L31" s="51"/>
      <c r="M31" s="51"/>
      <c r="N31" s="51"/>
      <c r="O31" s="51"/>
      <c r="P31" s="51"/>
      <c r="Q31" s="51"/>
      <c r="R31" s="51"/>
      <c r="S31" s="51"/>
      <c r="T31" s="51"/>
      <c r="U31" s="51"/>
      <c r="V31" s="51"/>
      <c r="W31" s="51"/>
      <c r="X31" s="51"/>
      <c r="Y31" s="51"/>
      <c r="Z31" s="51"/>
    </row>
    <row r="32" spans="1:34" ht="18.75" customHeight="1" x14ac:dyDescent="0.4">
      <c r="A32" s="51"/>
      <c r="B32" s="51"/>
      <c r="C32" s="51"/>
      <c r="D32" s="51"/>
      <c r="E32" s="51"/>
      <c r="F32" s="51"/>
      <c r="G32" s="51"/>
      <c r="H32" s="51"/>
      <c r="I32" s="51"/>
      <c r="J32" s="51"/>
      <c r="K32" s="51"/>
      <c r="L32" s="51"/>
      <c r="M32" s="51"/>
      <c r="N32" s="51"/>
      <c r="O32" s="51"/>
      <c r="P32" s="51"/>
      <c r="Q32" s="51"/>
      <c r="R32" s="51"/>
      <c r="S32" s="51"/>
      <c r="T32" s="51"/>
      <c r="U32" s="51"/>
      <c r="V32" s="51"/>
      <c r="W32" s="51"/>
      <c r="X32" s="51"/>
      <c r="Y32" s="51"/>
      <c r="Z32" s="51"/>
    </row>
    <row r="33" spans="1:26" ht="18.75" customHeight="1" x14ac:dyDescent="0.4">
      <c r="A33" s="51"/>
      <c r="B33" s="51"/>
      <c r="C33" s="51"/>
      <c r="D33" s="51"/>
      <c r="E33" s="51"/>
      <c r="F33" s="51"/>
      <c r="G33" s="51"/>
      <c r="H33" s="51"/>
      <c r="I33" s="51"/>
      <c r="J33" s="51"/>
      <c r="K33" s="51"/>
      <c r="L33" s="51"/>
      <c r="M33" s="51"/>
      <c r="N33" s="51"/>
      <c r="O33" s="51"/>
      <c r="P33" s="51"/>
      <c r="Q33" s="51"/>
      <c r="R33" s="51"/>
      <c r="S33" s="51"/>
      <c r="T33" s="51"/>
      <c r="U33" s="51"/>
      <c r="V33" s="51"/>
      <c r="W33" s="51"/>
      <c r="X33" s="51"/>
      <c r="Y33" s="51"/>
      <c r="Z33" s="51"/>
    </row>
    <row r="34" spans="1:26" ht="18.75" customHeight="1" x14ac:dyDescent="0.4">
      <c r="A34" s="51"/>
      <c r="B34" s="51"/>
      <c r="C34" s="51"/>
      <c r="D34" s="51"/>
      <c r="E34" s="51"/>
      <c r="F34" s="51"/>
      <c r="G34" s="51"/>
      <c r="H34" s="51"/>
      <c r="I34" s="51"/>
      <c r="J34" s="51"/>
      <c r="K34" s="51"/>
      <c r="L34" s="51"/>
      <c r="M34" s="51"/>
      <c r="N34" s="51"/>
      <c r="O34" s="51"/>
      <c r="P34" s="51"/>
      <c r="Q34" s="51"/>
      <c r="R34" s="51"/>
      <c r="S34" s="51"/>
      <c r="T34" s="51"/>
      <c r="U34" s="51"/>
      <c r="V34" s="51"/>
      <c r="W34" s="51"/>
      <c r="X34" s="51"/>
      <c r="Y34" s="51"/>
      <c r="Z34" s="51"/>
    </row>
    <row r="35" spans="1:26" ht="18.75" customHeight="1" x14ac:dyDescent="0.4">
      <c r="A35" s="51"/>
      <c r="B35" s="51"/>
      <c r="C35" s="51"/>
      <c r="D35" s="51"/>
      <c r="E35" s="51"/>
      <c r="F35" s="51"/>
      <c r="G35" s="51"/>
      <c r="H35" s="51"/>
      <c r="I35" s="51"/>
      <c r="J35" s="51"/>
      <c r="K35" s="51"/>
      <c r="L35" s="51"/>
      <c r="M35" s="51"/>
      <c r="N35" s="51"/>
      <c r="O35" s="51"/>
      <c r="P35" s="51"/>
      <c r="Q35" s="51"/>
      <c r="R35" s="51"/>
      <c r="S35" s="51"/>
      <c r="T35" s="51"/>
      <c r="U35" s="51"/>
      <c r="V35" s="51"/>
      <c r="W35" s="51"/>
      <c r="X35" s="51"/>
      <c r="Y35" s="51"/>
      <c r="Z35" s="51"/>
    </row>
    <row r="36" spans="1:26" ht="18.75" customHeight="1" x14ac:dyDescent="0.4">
      <c r="A36" s="51"/>
      <c r="B36" s="51"/>
      <c r="C36" s="51"/>
      <c r="D36" s="51"/>
      <c r="E36" s="51"/>
      <c r="F36" s="51"/>
      <c r="G36" s="51"/>
      <c r="H36" s="51"/>
      <c r="I36" s="51"/>
      <c r="J36" s="51"/>
      <c r="K36" s="51"/>
      <c r="L36" s="51"/>
      <c r="M36" s="51"/>
      <c r="N36" s="51"/>
      <c r="O36" s="51"/>
      <c r="P36" s="51"/>
      <c r="Q36" s="51"/>
      <c r="R36" s="51"/>
      <c r="S36" s="51"/>
      <c r="T36" s="51"/>
      <c r="U36" s="51"/>
      <c r="V36" s="51"/>
      <c r="W36" s="51"/>
      <c r="X36" s="51"/>
      <c r="Y36" s="51"/>
      <c r="Z36" s="51"/>
    </row>
    <row r="37" spans="1:26" ht="18.75" customHeight="1" x14ac:dyDescent="0.4">
      <c r="A37" s="51"/>
      <c r="B37" s="51"/>
      <c r="C37" s="51"/>
      <c r="D37" s="51"/>
      <c r="E37" s="51"/>
      <c r="F37" s="51"/>
      <c r="G37" s="51"/>
      <c r="H37" s="51"/>
      <c r="I37" s="51"/>
      <c r="J37" s="51"/>
      <c r="K37" s="51"/>
      <c r="L37" s="51"/>
      <c r="M37" s="51"/>
      <c r="N37" s="51"/>
      <c r="O37" s="51"/>
      <c r="P37" s="51"/>
      <c r="Q37" s="51"/>
      <c r="R37" s="51"/>
      <c r="S37" s="51"/>
      <c r="T37" s="51"/>
      <c r="U37" s="51"/>
      <c r="V37" s="51"/>
      <c r="W37" s="51"/>
      <c r="X37" s="51"/>
      <c r="Y37" s="51"/>
      <c r="Z37" s="51"/>
    </row>
    <row r="38" spans="1:26" ht="18.75" customHeight="1" x14ac:dyDescent="0.4">
      <c r="A38" s="51"/>
      <c r="B38" s="51"/>
      <c r="C38" s="51"/>
      <c r="D38" s="51"/>
      <c r="E38" s="51"/>
      <c r="F38" s="51"/>
      <c r="G38" s="51"/>
      <c r="H38" s="51"/>
      <c r="I38" s="51"/>
      <c r="J38" s="51"/>
      <c r="K38" s="51"/>
      <c r="L38" s="51"/>
      <c r="M38" s="51"/>
      <c r="N38" s="51"/>
      <c r="O38" s="51"/>
      <c r="P38" s="51"/>
      <c r="Q38" s="51"/>
      <c r="R38" s="51"/>
      <c r="S38" s="51"/>
      <c r="T38" s="51"/>
      <c r="U38" s="51"/>
      <c r="V38" s="51"/>
      <c r="W38" s="51"/>
      <c r="X38" s="51"/>
      <c r="Y38" s="51"/>
      <c r="Z38" s="51"/>
    </row>
    <row r="39" spans="1:26" ht="18.75" customHeight="1" x14ac:dyDescent="0.4">
      <c r="A39" s="51"/>
      <c r="B39" s="51"/>
      <c r="C39" s="51"/>
      <c r="D39" s="51"/>
      <c r="E39" s="51"/>
      <c r="F39" s="51"/>
      <c r="G39" s="51"/>
      <c r="H39" s="51"/>
      <c r="I39" s="51"/>
      <c r="J39" s="51"/>
      <c r="K39" s="51"/>
      <c r="L39" s="51"/>
      <c r="M39" s="51"/>
      <c r="N39" s="51"/>
      <c r="O39" s="51"/>
      <c r="P39" s="51"/>
      <c r="Q39" s="51"/>
      <c r="R39" s="51"/>
      <c r="S39" s="51"/>
      <c r="T39" s="51"/>
      <c r="U39" s="51"/>
      <c r="V39" s="51"/>
      <c r="W39" s="51"/>
      <c r="X39" s="51"/>
      <c r="Y39" s="51"/>
      <c r="Z39" s="51"/>
    </row>
    <row r="40" spans="1:26" ht="18.75" customHeight="1" x14ac:dyDescent="0.4">
      <c r="A40" s="51"/>
      <c r="B40" s="51"/>
      <c r="C40" s="51"/>
      <c r="D40" s="51"/>
      <c r="E40" s="51"/>
      <c r="F40" s="51"/>
      <c r="G40" s="51"/>
      <c r="H40" s="51"/>
      <c r="I40" s="51"/>
      <c r="J40" s="51"/>
      <c r="K40" s="51"/>
      <c r="L40" s="51"/>
      <c r="M40" s="51"/>
      <c r="N40" s="51"/>
      <c r="O40" s="51"/>
      <c r="P40" s="51"/>
      <c r="Q40" s="51"/>
      <c r="R40" s="51"/>
      <c r="S40" s="51"/>
      <c r="T40" s="51"/>
      <c r="U40" s="51"/>
      <c r="V40" s="51"/>
      <c r="W40" s="51"/>
      <c r="X40" s="51"/>
      <c r="Y40" s="51"/>
      <c r="Z40" s="51"/>
    </row>
    <row r="41" spans="1:26" ht="18.75" customHeight="1" x14ac:dyDescent="0.4">
      <c r="A41" s="51"/>
      <c r="B41" s="51"/>
      <c r="C41" s="51"/>
      <c r="D41" s="51"/>
      <c r="E41" s="51"/>
      <c r="F41" s="51"/>
      <c r="G41" s="51"/>
      <c r="H41" s="51"/>
      <c r="I41" s="51"/>
      <c r="J41" s="51"/>
      <c r="K41" s="51"/>
      <c r="L41" s="51"/>
      <c r="M41" s="51"/>
      <c r="N41" s="51"/>
      <c r="O41" s="51"/>
      <c r="P41" s="51"/>
      <c r="Q41" s="51"/>
      <c r="R41" s="51"/>
      <c r="S41" s="51"/>
      <c r="T41" s="51"/>
      <c r="U41" s="51"/>
      <c r="V41" s="51"/>
      <c r="W41" s="51"/>
      <c r="X41" s="51"/>
      <c r="Y41" s="51"/>
      <c r="Z41" s="51"/>
    </row>
    <row r="42" spans="1:26" ht="18.75" customHeight="1" x14ac:dyDescent="0.4">
      <c r="A42" s="51"/>
      <c r="B42" s="51"/>
      <c r="C42" s="51"/>
      <c r="D42" s="51"/>
      <c r="E42" s="51"/>
      <c r="F42" s="51"/>
      <c r="G42" s="51"/>
      <c r="H42" s="51"/>
      <c r="I42" s="51"/>
      <c r="J42" s="51"/>
      <c r="K42" s="51"/>
      <c r="L42" s="51"/>
      <c r="M42" s="51"/>
      <c r="N42" s="51"/>
      <c r="O42" s="51"/>
      <c r="P42" s="51"/>
      <c r="Q42" s="51"/>
      <c r="R42" s="51"/>
      <c r="S42" s="51"/>
      <c r="T42" s="51"/>
      <c r="U42" s="51"/>
      <c r="V42" s="51"/>
      <c r="W42" s="51"/>
      <c r="X42" s="51"/>
      <c r="Y42" s="51"/>
      <c r="Z42" s="51"/>
    </row>
    <row r="43" spans="1:26" ht="18.75" customHeight="1" x14ac:dyDescent="0.4">
      <c r="A43" s="51"/>
      <c r="B43" s="51"/>
      <c r="C43" s="51"/>
      <c r="D43" s="51"/>
      <c r="E43" s="51"/>
      <c r="F43" s="51"/>
      <c r="G43" s="51"/>
      <c r="H43" s="51"/>
      <c r="I43" s="51"/>
      <c r="J43" s="51"/>
      <c r="K43" s="51"/>
      <c r="L43" s="51"/>
      <c r="M43" s="51"/>
      <c r="N43" s="51"/>
      <c r="O43" s="51"/>
      <c r="P43" s="51"/>
      <c r="Q43" s="51"/>
      <c r="R43" s="51"/>
      <c r="S43" s="51"/>
      <c r="T43" s="51"/>
      <c r="U43" s="51"/>
      <c r="V43" s="51"/>
      <c r="W43" s="51"/>
      <c r="X43" s="51"/>
      <c r="Y43" s="51"/>
      <c r="Z43" s="51"/>
    </row>
    <row r="44" spans="1:26" ht="18.75" customHeight="1" x14ac:dyDescent="0.4">
      <c r="A44" s="51"/>
      <c r="B44" s="51"/>
      <c r="C44" s="51"/>
      <c r="D44" s="51"/>
      <c r="E44" s="51"/>
      <c r="F44" s="51"/>
      <c r="G44" s="51"/>
      <c r="H44" s="51"/>
      <c r="I44" s="51"/>
      <c r="J44" s="51"/>
      <c r="K44" s="51"/>
      <c r="L44" s="51"/>
      <c r="M44" s="51"/>
      <c r="N44" s="51"/>
      <c r="O44" s="51"/>
      <c r="P44" s="51"/>
      <c r="Q44" s="51"/>
      <c r="R44" s="51"/>
      <c r="S44" s="51"/>
      <c r="T44" s="51"/>
      <c r="U44" s="51"/>
      <c r="V44" s="51"/>
      <c r="W44" s="51"/>
      <c r="X44" s="51"/>
      <c r="Y44" s="51"/>
      <c r="Z44" s="51"/>
    </row>
  </sheetData>
  <sheetProtection password="CC6D" sheet="1" selectLockedCells="1"/>
  <mergeCells count="23">
    <mergeCell ref="AB4:AI4"/>
    <mergeCell ref="M10:P10"/>
    <mergeCell ref="R10:T10"/>
    <mergeCell ref="V10:Y10"/>
    <mergeCell ref="M11:P11"/>
    <mergeCell ref="Q11:Z11"/>
    <mergeCell ref="O2:T2"/>
    <mergeCell ref="U2:Z2"/>
    <mergeCell ref="A6:Z6"/>
    <mergeCell ref="A2:F2"/>
    <mergeCell ref="G2:H2"/>
    <mergeCell ref="A22:G22"/>
    <mergeCell ref="A24:Z24"/>
    <mergeCell ref="A25:Z25"/>
    <mergeCell ref="AI16:AO16"/>
    <mergeCell ref="A19:Z19"/>
    <mergeCell ref="A21:G21"/>
    <mergeCell ref="M12:P12"/>
    <mergeCell ref="Q12:Z12"/>
    <mergeCell ref="M13:P13"/>
    <mergeCell ref="Q13:Y13"/>
    <mergeCell ref="I21:Y21"/>
    <mergeCell ref="A15:Z17"/>
  </mergeCells>
  <phoneticPr fontId="5" type="Hiragana" alignment="center"/>
  <pageMargins left="0.78740157480314965" right="0.39370078740157483" top="0.59055118110236227" bottom="0.59055118110236227" header="0.31496062992125984" footer="0.31496062992125984"/>
  <pageSetup paperSize="9" orientation="portrait" blackAndWhite="1" r:id="rId1"/>
  <rowBreaks count="1" manualBreakCount="1">
    <brk id="44" max="25" man="1"/>
  </rowBreak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79"/>
  <sheetViews>
    <sheetView showGridLines="0" view="pageBreakPreview" zoomScaleNormal="100" zoomScaleSheetLayoutView="100" workbookViewId="0">
      <pane ySplit="3" topLeftCell="A4" activePane="bottomLeft" state="frozen"/>
      <selection pane="bottomLeft" activeCell="N34" sqref="N34:W34"/>
    </sheetView>
  </sheetViews>
  <sheetFormatPr defaultColWidth="3.125" defaultRowHeight="18.75" customHeight="1" x14ac:dyDescent="0.4"/>
  <cols>
    <col min="1" max="16384" width="3.125" style="106"/>
  </cols>
  <sheetData>
    <row r="1" spans="1:35" ht="18.75" customHeight="1" x14ac:dyDescent="0.4">
      <c r="A1" s="27" t="s">
        <v>429</v>
      </c>
      <c r="B1" s="27"/>
      <c r="C1" s="27"/>
      <c r="D1" s="27"/>
      <c r="E1" s="27"/>
      <c r="F1" s="27"/>
      <c r="G1" s="27"/>
      <c r="H1" s="27"/>
      <c r="I1" s="27"/>
      <c r="J1" s="27"/>
      <c r="K1" s="27"/>
      <c r="L1" s="27"/>
      <c r="M1" s="27"/>
      <c r="N1" s="27"/>
      <c r="O1" s="27"/>
      <c r="P1" s="27"/>
      <c r="Q1" s="27"/>
      <c r="R1" s="27"/>
      <c r="S1" s="27"/>
      <c r="T1" s="27"/>
      <c r="U1" s="27"/>
      <c r="V1" s="27"/>
      <c r="W1" s="27"/>
      <c r="X1" s="27"/>
      <c r="Y1" s="27"/>
      <c r="Z1" s="27"/>
    </row>
    <row r="2" spans="1:35" ht="7.5" customHeight="1" x14ac:dyDescent="0.4">
      <c r="A2" s="27"/>
      <c r="B2" s="27"/>
      <c r="C2" s="27"/>
      <c r="D2" s="27"/>
      <c r="E2" s="27"/>
      <c r="F2" s="27"/>
      <c r="G2" s="27"/>
      <c r="H2" s="27"/>
      <c r="I2" s="27"/>
      <c r="J2" s="27"/>
      <c r="K2" s="27"/>
      <c r="L2" s="27"/>
      <c r="M2" s="27"/>
      <c r="N2" s="27"/>
      <c r="O2" s="27"/>
      <c r="P2" s="27"/>
      <c r="Q2" s="27"/>
      <c r="R2" s="27"/>
      <c r="S2" s="27"/>
      <c r="T2" s="27"/>
      <c r="U2" s="27"/>
      <c r="V2" s="27"/>
      <c r="W2" s="27"/>
      <c r="X2" s="27"/>
      <c r="Y2" s="27"/>
      <c r="Z2" s="27"/>
    </row>
    <row r="3" spans="1:35" ht="18.75" customHeight="1" x14ac:dyDescent="0.4">
      <c r="A3" s="354" t="s">
        <v>430</v>
      </c>
      <c r="B3" s="354"/>
      <c r="C3" s="354"/>
      <c r="D3" s="354"/>
      <c r="E3" s="354"/>
      <c r="F3" s="354"/>
      <c r="G3" s="354"/>
      <c r="H3" s="354"/>
      <c r="I3" s="354"/>
      <c r="J3" s="354"/>
      <c r="K3" s="354"/>
      <c r="L3" s="354"/>
      <c r="M3" s="354"/>
      <c r="N3" s="354"/>
      <c r="O3" s="354"/>
      <c r="P3" s="354"/>
      <c r="Q3" s="354"/>
      <c r="R3" s="354"/>
      <c r="S3" s="354"/>
      <c r="T3" s="354"/>
      <c r="U3" s="354"/>
      <c r="V3" s="354"/>
      <c r="W3" s="354"/>
      <c r="X3" s="354"/>
      <c r="Y3" s="354"/>
      <c r="Z3" s="354"/>
    </row>
    <row r="4" spans="1:35" ht="7.5" customHeight="1" x14ac:dyDescent="0.4">
      <c r="A4" s="27"/>
      <c r="B4" s="27"/>
      <c r="C4" s="27"/>
      <c r="D4" s="27"/>
      <c r="E4" s="27"/>
      <c r="F4" s="27"/>
      <c r="G4" s="27"/>
      <c r="H4" s="27"/>
      <c r="I4" s="27"/>
      <c r="J4" s="27"/>
      <c r="K4" s="27"/>
      <c r="L4" s="27"/>
      <c r="M4" s="27"/>
      <c r="N4" s="27"/>
      <c r="O4" s="27"/>
      <c r="P4" s="27"/>
      <c r="Q4" s="27"/>
      <c r="R4" s="27"/>
      <c r="S4" s="27"/>
      <c r="T4" s="27"/>
      <c r="U4" s="27"/>
      <c r="V4" s="27"/>
      <c r="W4" s="27"/>
      <c r="X4" s="27"/>
      <c r="Y4" s="27"/>
      <c r="Z4" s="27"/>
    </row>
    <row r="5" spans="1:35" ht="18.75" customHeight="1" x14ac:dyDescent="0.4">
      <c r="A5" s="27" t="s">
        <v>104</v>
      </c>
      <c r="B5" s="27"/>
      <c r="C5" s="27"/>
      <c r="D5" s="27"/>
      <c r="E5" s="27"/>
      <c r="F5" s="27"/>
      <c r="G5" s="27"/>
      <c r="H5" s="27"/>
      <c r="I5" s="27"/>
      <c r="J5" s="27"/>
      <c r="K5" s="27"/>
      <c r="L5" s="27"/>
      <c r="M5" s="27"/>
      <c r="N5" s="27"/>
      <c r="O5" s="27"/>
      <c r="P5" s="27"/>
      <c r="Q5" s="27"/>
      <c r="R5" s="27"/>
      <c r="S5" s="27"/>
      <c r="T5" s="27"/>
      <c r="U5" s="27"/>
      <c r="V5" s="27"/>
      <c r="W5" s="27"/>
      <c r="X5" s="27"/>
      <c r="Y5" s="27"/>
      <c r="Z5" s="27"/>
    </row>
    <row r="6" spans="1:35" ht="7.5" customHeight="1" thickBot="1" x14ac:dyDescent="0.45">
      <c r="A6" s="27"/>
      <c r="B6" s="27"/>
      <c r="C6" s="27"/>
      <c r="D6" s="27"/>
      <c r="E6" s="27"/>
      <c r="F6" s="27"/>
      <c r="G6" s="27"/>
      <c r="H6" s="27"/>
      <c r="I6" s="27"/>
      <c r="J6" s="27"/>
      <c r="K6" s="27"/>
      <c r="L6" s="27"/>
      <c r="M6" s="27"/>
      <c r="N6" s="27"/>
      <c r="O6" s="27"/>
      <c r="P6" s="27"/>
      <c r="Q6" s="27"/>
      <c r="R6" s="27"/>
      <c r="S6" s="27"/>
      <c r="T6" s="27"/>
      <c r="U6" s="27"/>
      <c r="V6" s="27"/>
      <c r="W6" s="27"/>
      <c r="X6" s="27"/>
      <c r="Y6" s="27"/>
      <c r="Z6" s="27"/>
    </row>
    <row r="7" spans="1:35" s="138" customFormat="1" ht="26.25" customHeight="1" thickBot="1" x14ac:dyDescent="0.45">
      <c r="A7" s="135"/>
      <c r="B7" s="414" t="s">
        <v>105</v>
      </c>
      <c r="C7" s="415"/>
      <c r="D7" s="415"/>
      <c r="E7" s="415"/>
      <c r="F7" s="686" t="str">
        <f>IF(第２号!F7="","",第２号!F7)</f>
        <v/>
      </c>
      <c r="G7" s="687"/>
      <c r="H7" s="687"/>
      <c r="I7" s="687"/>
      <c r="J7" s="687"/>
      <c r="K7" s="687"/>
      <c r="L7" s="687"/>
      <c r="M7" s="687"/>
      <c r="N7" s="687"/>
      <c r="O7" s="687"/>
      <c r="P7" s="687"/>
      <c r="Q7" s="687"/>
      <c r="R7" s="687"/>
      <c r="S7" s="687"/>
      <c r="T7" s="687"/>
      <c r="U7" s="687"/>
      <c r="V7" s="687"/>
      <c r="W7" s="687"/>
      <c r="X7" s="687"/>
      <c r="Y7" s="688"/>
      <c r="Z7" s="136"/>
      <c r="AA7" s="137"/>
      <c r="AB7" s="137"/>
      <c r="AC7" s="137"/>
      <c r="AD7" s="137"/>
      <c r="AE7" s="137"/>
      <c r="AF7" s="137"/>
      <c r="AG7" s="137"/>
      <c r="AH7" s="137"/>
      <c r="AI7" s="135"/>
    </row>
    <row r="8" spans="1:35" ht="7.5" customHeight="1" x14ac:dyDescent="0.15">
      <c r="A8" s="27"/>
      <c r="B8" s="27"/>
      <c r="C8" s="27"/>
      <c r="D8" s="27"/>
      <c r="E8" s="27" ph="1"/>
      <c r="F8" s="27" ph="1"/>
      <c r="G8" s="27" ph="1"/>
      <c r="H8" s="27" ph="1"/>
      <c r="I8" s="27" ph="1"/>
      <c r="J8" s="27" ph="1"/>
      <c r="K8" s="27" ph="1"/>
      <c r="L8" s="27" ph="1"/>
      <c r="M8" s="27" ph="1"/>
      <c r="N8" s="27" ph="1"/>
      <c r="O8" s="27" ph="1"/>
      <c r="P8" s="27" ph="1"/>
      <c r="Q8" s="27" ph="1"/>
      <c r="R8" s="27" ph="1"/>
      <c r="S8" s="27" ph="1"/>
      <c r="T8" s="27" ph="1"/>
      <c r="U8" s="27" ph="1"/>
      <c r="V8" s="27" ph="1"/>
      <c r="W8" s="27" ph="1"/>
      <c r="X8" s="27" ph="1"/>
      <c r="Y8" s="27" ph="1"/>
      <c r="Z8" s="27" ph="1"/>
    </row>
    <row r="9" spans="1:35" ht="18.75" customHeight="1" x14ac:dyDescent="0.15">
      <c r="A9" s="27" t="s">
        <v>309</v>
      </c>
      <c r="B9" s="27"/>
      <c r="C9" s="27"/>
      <c r="D9" s="27"/>
      <c r="E9" s="27" ph="1"/>
      <c r="F9" s="27" ph="1"/>
      <c r="G9" s="27" ph="1"/>
      <c r="H9" s="27" ph="1"/>
      <c r="I9" s="27" ph="1"/>
      <c r="J9" s="27" ph="1"/>
      <c r="K9" s="27" ph="1"/>
      <c r="L9" s="27" ph="1"/>
      <c r="M9" s="27" ph="1"/>
      <c r="N9" s="27" ph="1"/>
      <c r="O9" s="27" ph="1"/>
      <c r="P9" s="27" ph="1"/>
      <c r="Q9" s="27" ph="1"/>
      <c r="R9" s="27" ph="1"/>
      <c r="S9" s="27" ph="1"/>
      <c r="T9" s="27" ph="1"/>
      <c r="U9" s="27" ph="1"/>
      <c r="V9" s="27" ph="1"/>
      <c r="W9" s="27" ph="1"/>
      <c r="X9" s="27" ph="1"/>
      <c r="Y9" s="27" ph="1"/>
      <c r="Z9" s="27" ph="1"/>
    </row>
    <row r="10" spans="1:35" ht="7.5" customHeight="1" thickBot="1" x14ac:dyDescent="0.2">
      <c r="A10" s="27"/>
      <c r="B10" s="27"/>
      <c r="C10" s="27"/>
      <c r="D10" s="27"/>
      <c r="E10" s="27" ph="1"/>
      <c r="F10" s="27" ph="1"/>
      <c r="G10" s="27" ph="1"/>
      <c r="H10" s="27" ph="1"/>
      <c r="I10" s="27" ph="1"/>
      <c r="J10" s="27" ph="1"/>
      <c r="K10" s="27" ph="1"/>
      <c r="L10" s="27" ph="1"/>
      <c r="M10" s="27" ph="1"/>
      <c r="N10" s="27" ph="1"/>
      <c r="O10" s="27" ph="1"/>
      <c r="P10" s="27" ph="1"/>
      <c r="Q10" s="27" ph="1"/>
      <c r="R10" s="27" ph="1"/>
      <c r="S10" s="27" ph="1"/>
      <c r="T10" s="27" ph="1"/>
      <c r="U10" s="27" ph="1"/>
      <c r="V10" s="27" ph="1"/>
      <c r="W10" s="27" ph="1"/>
      <c r="X10" s="27" ph="1"/>
      <c r="Y10" s="27" ph="1"/>
      <c r="Z10" s="27" ph="1"/>
    </row>
    <row r="11" spans="1:35" s="138" customFormat="1" ht="26.25" customHeight="1" thickBot="1" x14ac:dyDescent="0.45">
      <c r="A11" s="135"/>
      <c r="B11" s="414" t="s">
        <v>105</v>
      </c>
      <c r="C11" s="415"/>
      <c r="D11" s="415"/>
      <c r="E11" s="415"/>
      <c r="F11" s="686" t="str">
        <f>IF(第２号!F11="","",第２号!F11)</f>
        <v/>
      </c>
      <c r="G11" s="687"/>
      <c r="H11" s="687"/>
      <c r="I11" s="687"/>
      <c r="J11" s="687"/>
      <c r="K11" s="687"/>
      <c r="L11" s="687"/>
      <c r="M11" s="687"/>
      <c r="N11" s="687"/>
      <c r="O11" s="687"/>
      <c r="P11" s="687"/>
      <c r="Q11" s="687"/>
      <c r="R11" s="687"/>
      <c r="S11" s="687"/>
      <c r="T11" s="687"/>
      <c r="U11" s="687"/>
      <c r="V11" s="687"/>
      <c r="W11" s="687"/>
      <c r="X11" s="687"/>
      <c r="Y11" s="688"/>
      <c r="Z11" s="136"/>
      <c r="AA11" s="137"/>
      <c r="AB11" s="137"/>
      <c r="AC11" s="137"/>
      <c r="AD11" s="137"/>
      <c r="AE11" s="137"/>
      <c r="AF11" s="137"/>
      <c r="AG11" s="137"/>
      <c r="AH11" s="137"/>
      <c r="AI11" s="135"/>
    </row>
    <row r="12" spans="1:35" ht="7.5" customHeight="1" x14ac:dyDescent="0.15">
      <c r="A12" s="27"/>
      <c r="B12" s="27"/>
      <c r="C12" s="27"/>
      <c r="D12" s="27"/>
      <c r="E12" s="27" ph="1"/>
      <c r="F12" s="27" ph="1"/>
      <c r="G12" s="27" ph="1"/>
      <c r="H12" s="27" ph="1"/>
      <c r="I12" s="27" ph="1"/>
      <c r="J12" s="27" ph="1"/>
      <c r="K12" s="27" ph="1"/>
      <c r="L12" s="27" ph="1"/>
      <c r="M12" s="27" ph="1"/>
      <c r="N12" s="27" ph="1"/>
      <c r="O12" s="27" ph="1"/>
      <c r="P12" s="27" ph="1"/>
      <c r="Q12" s="27" ph="1"/>
      <c r="R12" s="27" ph="1"/>
      <c r="S12" s="27" ph="1"/>
      <c r="T12" s="27" ph="1"/>
      <c r="U12" s="27" ph="1"/>
      <c r="V12" s="27" ph="1"/>
      <c r="W12" s="27" ph="1"/>
      <c r="X12" s="27" ph="1"/>
      <c r="Y12" s="27" ph="1"/>
      <c r="Z12" s="27" ph="1"/>
    </row>
    <row r="13" spans="1:35" ht="18.75" customHeight="1" x14ac:dyDescent="0.15">
      <c r="A13" s="27" t="s">
        <v>106</v>
      </c>
      <c r="B13" s="27"/>
      <c r="C13" s="27"/>
      <c r="D13" s="27"/>
      <c r="E13" s="27" ph="1"/>
      <c r="F13" s="27" ph="1"/>
      <c r="G13" s="27" ph="1"/>
      <c r="H13" s="27" ph="1"/>
      <c r="I13" s="27" ph="1"/>
      <c r="J13" s="27" ph="1"/>
      <c r="K13" s="27" ph="1"/>
      <c r="L13" s="27" ph="1"/>
      <c r="M13" s="27" ph="1"/>
      <c r="N13" s="27" ph="1"/>
      <c r="O13" s="27" ph="1"/>
      <c r="P13" s="27" ph="1"/>
      <c r="Q13" s="27" ph="1"/>
      <c r="R13" s="27" ph="1"/>
      <c r="S13" s="27" ph="1"/>
      <c r="T13" s="27" ph="1"/>
      <c r="U13" s="27" ph="1"/>
      <c r="V13" s="27" ph="1"/>
      <c r="W13" s="27" ph="1"/>
      <c r="X13" s="27" ph="1"/>
      <c r="Y13" s="27" ph="1"/>
      <c r="Z13" s="27" ph="1"/>
    </row>
    <row r="14" spans="1:35" ht="7.5" customHeight="1" thickBot="1" x14ac:dyDescent="0.2">
      <c r="A14" s="27"/>
      <c r="B14" s="27"/>
      <c r="C14" s="27"/>
      <c r="D14" s="27"/>
      <c r="E14" s="27" ph="1"/>
      <c r="F14" s="27" ph="1"/>
      <c r="G14" s="27" ph="1"/>
      <c r="H14" s="27" ph="1"/>
      <c r="I14" s="27" ph="1"/>
      <c r="J14" s="27" ph="1"/>
      <c r="K14" s="27" ph="1"/>
      <c r="L14" s="27" ph="1"/>
      <c r="M14" s="27" ph="1"/>
      <c r="N14" s="27" ph="1"/>
      <c r="O14" s="27" ph="1"/>
      <c r="P14" s="27" ph="1"/>
      <c r="Q14" s="27" ph="1"/>
      <c r="R14" s="27" ph="1"/>
      <c r="S14" s="27" ph="1"/>
      <c r="T14" s="27" ph="1"/>
      <c r="U14" s="27" ph="1"/>
      <c r="V14" s="27" ph="1"/>
      <c r="W14" s="27" ph="1"/>
      <c r="X14" s="27" ph="1"/>
      <c r="Y14" s="27" ph="1"/>
      <c r="Z14" s="27" ph="1"/>
    </row>
    <row r="15" spans="1:35" s="138" customFormat="1" ht="26.25" customHeight="1" x14ac:dyDescent="0.4">
      <c r="A15" s="135"/>
      <c r="B15" s="375" t="s">
        <v>108</v>
      </c>
      <c r="C15" s="376"/>
      <c r="D15" s="376"/>
      <c r="E15" s="376"/>
      <c r="F15" s="689" t="str">
        <f>IF(第２号!F15="","",第２号!F15)</f>
        <v/>
      </c>
      <c r="G15" s="690"/>
      <c r="H15" s="690"/>
      <c r="I15" s="690"/>
      <c r="J15" s="690"/>
      <c r="K15" s="690"/>
      <c r="L15" s="690"/>
      <c r="M15" s="690"/>
      <c r="N15" s="690"/>
      <c r="O15" s="690"/>
      <c r="P15" s="690"/>
      <c r="Q15" s="690"/>
      <c r="R15" s="690"/>
      <c r="S15" s="690"/>
      <c r="T15" s="690"/>
      <c r="U15" s="690"/>
      <c r="V15" s="690"/>
      <c r="W15" s="690"/>
      <c r="X15" s="690"/>
      <c r="Y15" s="691"/>
      <c r="Z15" s="136"/>
      <c r="AA15" s="137"/>
      <c r="AB15" s="137"/>
      <c r="AC15" s="137"/>
      <c r="AD15" s="137"/>
      <c r="AE15" s="137"/>
      <c r="AF15" s="137"/>
      <c r="AG15" s="137"/>
      <c r="AH15" s="137"/>
      <c r="AI15" s="135"/>
    </row>
    <row r="16" spans="1:35" s="138" customFormat="1" ht="26.25" customHeight="1" thickBot="1" x14ac:dyDescent="0.45">
      <c r="A16" s="135"/>
      <c r="B16" s="392" t="s">
        <v>107</v>
      </c>
      <c r="C16" s="393"/>
      <c r="D16" s="393"/>
      <c r="E16" s="393"/>
      <c r="F16" s="692" t="str">
        <f>IF(第２号!F16="","",第２号!F16)</f>
        <v/>
      </c>
      <c r="G16" s="693"/>
      <c r="H16" s="693"/>
      <c r="I16" s="693"/>
      <c r="J16" s="693"/>
      <c r="K16" s="693"/>
      <c r="L16" s="693"/>
      <c r="M16" s="693"/>
      <c r="N16" s="693"/>
      <c r="O16" s="693"/>
      <c r="P16" s="693"/>
      <c r="Q16" s="693"/>
      <c r="R16" s="693"/>
      <c r="S16" s="693"/>
      <c r="T16" s="693"/>
      <c r="U16" s="693"/>
      <c r="V16" s="693"/>
      <c r="W16" s="693"/>
      <c r="X16" s="693"/>
      <c r="Y16" s="694"/>
      <c r="Z16" s="136"/>
      <c r="AA16" s="137"/>
      <c r="AB16" s="137"/>
      <c r="AC16" s="137"/>
      <c r="AD16" s="137"/>
      <c r="AE16" s="137"/>
      <c r="AF16" s="137"/>
      <c r="AG16" s="137"/>
      <c r="AH16" s="137"/>
      <c r="AI16" s="135"/>
    </row>
    <row r="17" spans="1:35" s="138" customFormat="1" ht="7.5" customHeight="1" x14ac:dyDescent="0.4">
      <c r="A17" s="135"/>
      <c r="B17" s="135"/>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135"/>
      <c r="AD17" s="135"/>
      <c r="AE17" s="135"/>
      <c r="AF17" s="135"/>
      <c r="AG17" s="135"/>
      <c r="AH17" s="135"/>
      <c r="AI17" s="135"/>
    </row>
    <row r="18" spans="1:35" s="138" customFormat="1" ht="18.75" customHeight="1" x14ac:dyDescent="0.4">
      <c r="A18" s="27" t="s">
        <v>431</v>
      </c>
      <c r="B18" s="135"/>
      <c r="C18" s="135"/>
      <c r="D18" s="135"/>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5"/>
      <c r="AI18" s="135"/>
    </row>
    <row r="19" spans="1:35" s="138" customFormat="1" ht="7.5" customHeight="1" thickBot="1" x14ac:dyDescent="0.45">
      <c r="A19" s="135"/>
      <c r="B19" s="135"/>
      <c r="C19" s="135"/>
      <c r="D19" s="135"/>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135"/>
      <c r="AD19" s="135"/>
      <c r="AE19" s="135"/>
      <c r="AF19" s="135"/>
      <c r="AG19" s="135"/>
      <c r="AH19" s="135"/>
      <c r="AI19" s="135"/>
    </row>
    <row r="20" spans="1:35" s="138" customFormat="1" ht="26.25" customHeight="1" thickBot="1" x14ac:dyDescent="0.45">
      <c r="A20" s="135"/>
      <c r="B20" s="414" t="s">
        <v>432</v>
      </c>
      <c r="C20" s="415"/>
      <c r="D20" s="415"/>
      <c r="E20" s="415"/>
      <c r="F20" s="409" t="s">
        <v>512</v>
      </c>
      <c r="G20" s="410"/>
      <c r="H20" s="233"/>
      <c r="I20" s="234" t="s">
        <v>514</v>
      </c>
      <c r="J20" s="233"/>
      <c r="K20" s="234" t="s">
        <v>516</v>
      </c>
      <c r="L20" s="233"/>
      <c r="M20" s="235" t="s">
        <v>518</v>
      </c>
      <c r="N20" s="415" t="s">
        <v>433</v>
      </c>
      <c r="O20" s="415"/>
      <c r="P20" s="415"/>
      <c r="Q20" s="415"/>
      <c r="R20" s="409" t="s">
        <v>512</v>
      </c>
      <c r="S20" s="410"/>
      <c r="T20" s="233"/>
      <c r="U20" s="234" t="s">
        <v>514</v>
      </c>
      <c r="V20" s="233"/>
      <c r="W20" s="234" t="s">
        <v>516</v>
      </c>
      <c r="X20" s="233"/>
      <c r="Y20" s="236" t="s">
        <v>518</v>
      </c>
      <c r="Z20" s="135"/>
      <c r="AA20" s="135"/>
      <c r="AB20" s="135"/>
      <c r="AC20" s="135"/>
      <c r="AD20" s="135"/>
      <c r="AE20" s="135"/>
      <c r="AF20" s="135"/>
      <c r="AG20" s="135"/>
      <c r="AH20" s="135"/>
      <c r="AI20" s="135"/>
    </row>
    <row r="21" spans="1:35" s="138" customFormat="1" ht="7.5" customHeight="1" x14ac:dyDescent="0.4">
      <c r="A21" s="135"/>
      <c r="B21" s="135"/>
      <c r="C21" s="135"/>
      <c r="D21" s="135"/>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135"/>
      <c r="AD21" s="135"/>
      <c r="AE21" s="135"/>
      <c r="AF21" s="135"/>
      <c r="AG21" s="135"/>
      <c r="AH21" s="135"/>
      <c r="AI21" s="135"/>
    </row>
    <row r="22" spans="1:35" s="138" customFormat="1" ht="18.75" customHeight="1" x14ac:dyDescent="0.4">
      <c r="A22" s="27" t="s">
        <v>434</v>
      </c>
      <c r="B22" s="135"/>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135"/>
      <c r="AI22" s="135"/>
    </row>
    <row r="23" spans="1:35" s="138" customFormat="1" ht="7.5" customHeight="1" thickBot="1" x14ac:dyDescent="0.45">
      <c r="A23" s="135"/>
      <c r="B23" s="135"/>
      <c r="C23" s="135"/>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135"/>
      <c r="AD23" s="135"/>
      <c r="AE23" s="135"/>
      <c r="AF23" s="135"/>
      <c r="AG23" s="135"/>
      <c r="AH23" s="135"/>
      <c r="AI23" s="135"/>
    </row>
    <row r="24" spans="1:35" s="138" customFormat="1" ht="26.25" customHeight="1" thickBot="1" x14ac:dyDescent="0.45">
      <c r="A24" s="135"/>
      <c r="B24" s="414" t="s">
        <v>152</v>
      </c>
      <c r="C24" s="415"/>
      <c r="D24" s="415"/>
      <c r="E24" s="415"/>
      <c r="F24" s="409" t="s">
        <v>512</v>
      </c>
      <c r="G24" s="410"/>
      <c r="H24" s="233"/>
      <c r="I24" s="234" t="s">
        <v>514</v>
      </c>
      <c r="J24" s="233"/>
      <c r="K24" s="234" t="s">
        <v>516</v>
      </c>
      <c r="L24" s="233"/>
      <c r="M24" s="235" t="s">
        <v>518</v>
      </c>
      <c r="N24" s="415" t="s">
        <v>153</v>
      </c>
      <c r="O24" s="415"/>
      <c r="P24" s="415"/>
      <c r="Q24" s="415"/>
      <c r="R24" s="409" t="s">
        <v>512</v>
      </c>
      <c r="S24" s="410"/>
      <c r="T24" s="233"/>
      <c r="U24" s="234" t="s">
        <v>514</v>
      </c>
      <c r="V24" s="233"/>
      <c r="W24" s="234" t="s">
        <v>516</v>
      </c>
      <c r="X24" s="233"/>
      <c r="Y24" s="236" t="s">
        <v>518</v>
      </c>
      <c r="Z24" s="135"/>
      <c r="AA24" s="135"/>
      <c r="AB24" s="135"/>
      <c r="AC24" s="135"/>
      <c r="AD24" s="135"/>
      <c r="AE24" s="135"/>
      <c r="AF24" s="135"/>
      <c r="AG24" s="135"/>
      <c r="AH24" s="135"/>
      <c r="AI24" s="135"/>
    </row>
    <row r="25" spans="1:35" ht="7.5" customHeight="1" x14ac:dyDescent="0.4">
      <c r="A25" s="27"/>
      <c r="B25" s="27"/>
      <c r="C25" s="27"/>
      <c r="D25" s="27"/>
      <c r="E25" s="27"/>
      <c r="F25" s="27"/>
      <c r="G25" s="27"/>
      <c r="H25" s="27"/>
      <c r="I25" s="27"/>
      <c r="J25" s="27"/>
      <c r="K25" s="27"/>
      <c r="L25" s="27"/>
      <c r="M25" s="27"/>
      <c r="N25" s="27"/>
      <c r="O25" s="27"/>
      <c r="P25" s="27"/>
      <c r="Q25" s="27"/>
      <c r="R25" s="27"/>
      <c r="S25" s="27"/>
      <c r="T25" s="27"/>
      <c r="U25" s="27"/>
      <c r="V25" s="27"/>
      <c r="W25" s="27"/>
      <c r="X25" s="27"/>
      <c r="Y25" s="27"/>
      <c r="Z25" s="27"/>
    </row>
    <row r="26" spans="1:35" ht="18.75" customHeight="1" x14ac:dyDescent="0.4">
      <c r="A26" s="27" t="s">
        <v>312</v>
      </c>
      <c r="B26" s="27"/>
      <c r="C26" s="27"/>
      <c r="D26" s="27"/>
      <c r="E26" s="27"/>
      <c r="F26" s="27"/>
      <c r="G26" s="27"/>
      <c r="H26" s="27"/>
      <c r="I26" s="27"/>
      <c r="J26" s="27"/>
      <c r="K26" s="27"/>
      <c r="L26" s="27"/>
      <c r="M26" s="27"/>
      <c r="N26" s="27"/>
      <c r="O26" s="27"/>
      <c r="P26" s="27"/>
      <c r="Q26" s="27"/>
      <c r="R26" s="27"/>
      <c r="S26" s="27"/>
      <c r="T26" s="27"/>
      <c r="U26" s="27"/>
      <c r="V26" s="27"/>
      <c r="W26" s="27"/>
      <c r="X26" s="27"/>
      <c r="Y26" s="27"/>
      <c r="Z26" s="27"/>
    </row>
    <row r="27" spans="1:35" ht="7.5" customHeight="1" thickBot="1" x14ac:dyDescent="0.45">
      <c r="A27" s="27"/>
      <c r="B27" s="27"/>
      <c r="C27" s="27"/>
      <c r="D27" s="27"/>
      <c r="E27" s="27"/>
      <c r="F27" s="27"/>
      <c r="G27" s="27"/>
      <c r="H27" s="27"/>
      <c r="I27" s="27"/>
      <c r="J27" s="27"/>
      <c r="K27" s="27"/>
      <c r="L27" s="27"/>
      <c r="M27" s="27"/>
      <c r="N27" s="27"/>
      <c r="O27" s="27"/>
      <c r="P27" s="27"/>
      <c r="Q27" s="27"/>
      <c r="R27" s="27"/>
      <c r="S27" s="27"/>
      <c r="T27" s="27"/>
      <c r="U27" s="27"/>
      <c r="V27" s="27"/>
      <c r="W27" s="27"/>
      <c r="X27" s="27"/>
      <c r="Y27" s="27"/>
      <c r="Z27" s="27"/>
    </row>
    <row r="28" spans="1:35" ht="22.5" customHeight="1" x14ac:dyDescent="0.4">
      <c r="A28" s="27"/>
      <c r="B28" s="375" t="s">
        <v>115</v>
      </c>
      <c r="C28" s="376"/>
      <c r="D28" s="376"/>
      <c r="E28" s="376"/>
      <c r="F28" s="376"/>
      <c r="G28" s="376"/>
      <c r="H28" s="376"/>
      <c r="I28" s="376"/>
      <c r="J28" s="376"/>
      <c r="K28" s="376"/>
      <c r="L28" s="376"/>
      <c r="M28" s="119"/>
      <c r="N28" s="442" t="str">
        <f>IF(第２号!N28="","",第２号!N28)</f>
        <v/>
      </c>
      <c r="O28" s="442"/>
      <c r="P28" s="442"/>
      <c r="Q28" s="442"/>
      <c r="R28" s="442"/>
      <c r="S28" s="442"/>
      <c r="T28" s="442"/>
      <c r="U28" s="442"/>
      <c r="V28" s="442"/>
      <c r="W28" s="442"/>
      <c r="X28" s="442"/>
      <c r="Y28" s="121"/>
      <c r="Z28" s="27"/>
    </row>
    <row r="29" spans="1:35" ht="22.5" customHeight="1" x14ac:dyDescent="0.4">
      <c r="A29" s="27"/>
      <c r="B29" s="377" t="s">
        <v>314</v>
      </c>
      <c r="C29" s="378"/>
      <c r="D29" s="378"/>
      <c r="E29" s="378"/>
      <c r="F29" s="378"/>
      <c r="G29" s="378"/>
      <c r="H29" s="378"/>
      <c r="I29" s="378"/>
      <c r="J29" s="378" t="s">
        <v>116</v>
      </c>
      <c r="K29" s="378"/>
      <c r="L29" s="378"/>
      <c r="M29" s="111"/>
      <c r="N29" s="365" t="str">
        <f>IF(第２号!N29="","",第２号!N29)</f>
        <v/>
      </c>
      <c r="O29" s="365"/>
      <c r="P29" s="365"/>
      <c r="Q29" s="365"/>
      <c r="R29" s="365"/>
      <c r="S29" s="365"/>
      <c r="T29" s="365"/>
      <c r="U29" s="365"/>
      <c r="V29" s="365"/>
      <c r="W29" s="365"/>
      <c r="X29" s="365"/>
      <c r="Y29" s="112"/>
      <c r="Z29" s="27"/>
    </row>
    <row r="30" spans="1:35" ht="22.5" customHeight="1" x14ac:dyDescent="0.4">
      <c r="A30" s="27"/>
      <c r="B30" s="377"/>
      <c r="C30" s="378"/>
      <c r="D30" s="378"/>
      <c r="E30" s="378"/>
      <c r="F30" s="378"/>
      <c r="G30" s="378"/>
      <c r="H30" s="378"/>
      <c r="I30" s="378"/>
      <c r="J30" s="378" t="s">
        <v>117</v>
      </c>
      <c r="K30" s="378"/>
      <c r="L30" s="378"/>
      <c r="M30" s="111"/>
      <c r="N30" s="365" t="str">
        <f>IF(第２号!N30="","",第２号!N30)</f>
        <v/>
      </c>
      <c r="O30" s="365"/>
      <c r="P30" s="365"/>
      <c r="Q30" s="365"/>
      <c r="R30" s="365"/>
      <c r="S30" s="365"/>
      <c r="T30" s="365"/>
      <c r="U30" s="365"/>
      <c r="V30" s="365"/>
      <c r="W30" s="365"/>
      <c r="X30" s="365"/>
      <c r="Y30" s="112"/>
      <c r="Z30" s="27"/>
    </row>
    <row r="31" spans="1:35" ht="22.5" customHeight="1" x14ac:dyDescent="0.4">
      <c r="A31" s="27"/>
      <c r="B31" s="377"/>
      <c r="C31" s="378"/>
      <c r="D31" s="378"/>
      <c r="E31" s="378"/>
      <c r="F31" s="378"/>
      <c r="G31" s="378"/>
      <c r="H31" s="378"/>
      <c r="I31" s="378"/>
      <c r="J31" s="378" t="s">
        <v>318</v>
      </c>
      <c r="K31" s="378"/>
      <c r="L31" s="378"/>
      <c r="M31" s="111"/>
      <c r="N31" s="683" t="str">
        <f>IF(第２号!N31="","",第２号!N31)</f>
        <v/>
      </c>
      <c r="O31" s="683"/>
      <c r="P31" s="683"/>
      <c r="Q31" s="683"/>
      <c r="R31" s="683"/>
      <c r="S31" s="683"/>
      <c r="T31" s="683"/>
      <c r="U31" s="683"/>
      <c r="V31" s="683"/>
      <c r="W31" s="683"/>
      <c r="X31" s="157" t="s">
        <v>319</v>
      </c>
      <c r="Y31" s="112"/>
      <c r="Z31" s="27"/>
    </row>
    <row r="32" spans="1:35" ht="22.5" customHeight="1" x14ac:dyDescent="0.4">
      <c r="A32" s="27"/>
      <c r="B32" s="377" t="s">
        <v>315</v>
      </c>
      <c r="C32" s="378"/>
      <c r="D32" s="378"/>
      <c r="E32" s="378"/>
      <c r="F32" s="378"/>
      <c r="G32" s="378"/>
      <c r="H32" s="378"/>
      <c r="I32" s="378"/>
      <c r="J32" s="378" t="s">
        <v>116</v>
      </c>
      <c r="K32" s="378"/>
      <c r="L32" s="378"/>
      <c r="M32" s="111"/>
      <c r="N32" s="365" t="str">
        <f>IF(第２号!N32="","",第２号!N32)</f>
        <v/>
      </c>
      <c r="O32" s="365"/>
      <c r="P32" s="365"/>
      <c r="Q32" s="365"/>
      <c r="R32" s="365"/>
      <c r="S32" s="365"/>
      <c r="T32" s="365"/>
      <c r="U32" s="365"/>
      <c r="V32" s="365"/>
      <c r="W32" s="365"/>
      <c r="X32" s="365"/>
      <c r="Y32" s="112"/>
      <c r="Z32" s="27"/>
    </row>
    <row r="33" spans="1:28" ht="30" customHeight="1" x14ac:dyDescent="0.4">
      <c r="A33" s="27"/>
      <c r="B33" s="377"/>
      <c r="C33" s="378"/>
      <c r="D33" s="378"/>
      <c r="E33" s="378"/>
      <c r="F33" s="378"/>
      <c r="G33" s="378"/>
      <c r="H33" s="378"/>
      <c r="I33" s="378"/>
      <c r="J33" s="378" t="s">
        <v>117</v>
      </c>
      <c r="K33" s="378"/>
      <c r="L33" s="378"/>
      <c r="M33" s="111"/>
      <c r="N33" s="365" t="str">
        <f>IF(第２号!N33="","",第２号!N33)</f>
        <v/>
      </c>
      <c r="O33" s="365"/>
      <c r="P33" s="365"/>
      <c r="Q33" s="365"/>
      <c r="R33" s="365"/>
      <c r="S33" s="365"/>
      <c r="T33" s="365"/>
      <c r="U33" s="365"/>
      <c r="V33" s="365"/>
      <c r="W33" s="365"/>
      <c r="X33" s="365"/>
      <c r="Y33" s="112"/>
      <c r="Z33" s="27"/>
    </row>
    <row r="34" spans="1:28" ht="22.5" customHeight="1" x14ac:dyDescent="0.4">
      <c r="A34" s="27"/>
      <c r="B34" s="377"/>
      <c r="C34" s="378"/>
      <c r="D34" s="378"/>
      <c r="E34" s="378"/>
      <c r="F34" s="378"/>
      <c r="G34" s="378"/>
      <c r="H34" s="378"/>
      <c r="I34" s="378"/>
      <c r="J34" s="378" t="s">
        <v>318</v>
      </c>
      <c r="K34" s="378"/>
      <c r="L34" s="378"/>
      <c r="M34" s="111"/>
      <c r="N34" s="683" t="str">
        <f>IF(第２号!N34="","",第２号!N34)</f>
        <v/>
      </c>
      <c r="O34" s="683"/>
      <c r="P34" s="683"/>
      <c r="Q34" s="683"/>
      <c r="R34" s="683"/>
      <c r="S34" s="683"/>
      <c r="T34" s="683"/>
      <c r="U34" s="683"/>
      <c r="V34" s="683"/>
      <c r="W34" s="683"/>
      <c r="X34" s="157" t="s">
        <v>319</v>
      </c>
      <c r="Y34" s="112"/>
      <c r="Z34" s="27"/>
    </row>
    <row r="35" spans="1:28" ht="37.5" customHeight="1" thickBot="1" x14ac:dyDescent="0.45">
      <c r="A35" s="27"/>
      <c r="B35" s="423" t="s">
        <v>597</v>
      </c>
      <c r="C35" s="424"/>
      <c r="D35" s="424"/>
      <c r="E35" s="424"/>
      <c r="F35" s="424"/>
      <c r="G35" s="424"/>
      <c r="H35" s="424"/>
      <c r="I35" s="424"/>
      <c r="J35" s="424"/>
      <c r="K35" s="424"/>
      <c r="L35" s="424"/>
      <c r="M35" s="127"/>
      <c r="N35" s="425" t="str">
        <f>IF(N31="","",ROUNDDOWN(MIN(N31,N34),0))</f>
        <v/>
      </c>
      <c r="O35" s="425"/>
      <c r="P35" s="425"/>
      <c r="Q35" s="425"/>
      <c r="R35" s="425"/>
      <c r="S35" s="425"/>
      <c r="T35" s="425"/>
      <c r="U35" s="425"/>
      <c r="V35" s="425"/>
      <c r="W35" s="425"/>
      <c r="X35" s="158" t="s">
        <v>319</v>
      </c>
      <c r="Y35" s="128"/>
      <c r="Z35" s="27"/>
    </row>
    <row r="36" spans="1:28" ht="7.5" customHeight="1" x14ac:dyDescent="0.4">
      <c r="A36" s="27"/>
      <c r="B36" s="27"/>
      <c r="C36" s="27"/>
      <c r="D36" s="27"/>
      <c r="E36" s="27"/>
      <c r="F36" s="27"/>
      <c r="G36" s="27"/>
      <c r="H36" s="27"/>
      <c r="I36" s="27"/>
      <c r="J36" s="27"/>
      <c r="K36" s="27"/>
      <c r="L36" s="27"/>
      <c r="M36" s="27"/>
      <c r="N36" s="27"/>
      <c r="O36" s="27"/>
      <c r="P36" s="27"/>
      <c r="Q36" s="27"/>
      <c r="R36" s="27"/>
      <c r="S36" s="27"/>
      <c r="T36" s="27"/>
      <c r="U36" s="27"/>
      <c r="V36" s="27"/>
      <c r="W36" s="27"/>
      <c r="X36" s="27"/>
      <c r="Y36" s="27"/>
      <c r="Z36" s="27"/>
    </row>
    <row r="37" spans="1:28" ht="18.75" customHeight="1" x14ac:dyDescent="0.4">
      <c r="A37" s="27"/>
      <c r="B37" s="27"/>
      <c r="C37" s="27"/>
      <c r="D37" s="27"/>
      <c r="E37" s="27"/>
      <c r="F37" s="27"/>
      <c r="G37" s="27"/>
      <c r="H37" s="27"/>
      <c r="I37" s="27"/>
      <c r="J37" s="27"/>
      <c r="K37" s="27"/>
      <c r="L37" s="27"/>
      <c r="M37" s="27"/>
      <c r="N37" s="27"/>
      <c r="O37" s="27"/>
      <c r="P37" s="27"/>
      <c r="Q37" s="27"/>
      <c r="R37" s="27"/>
      <c r="S37" s="27"/>
      <c r="T37" s="27"/>
      <c r="U37" s="27"/>
      <c r="V37" s="27"/>
      <c r="W37" s="27"/>
      <c r="X37" s="27"/>
      <c r="Y37" s="27"/>
      <c r="Z37" s="27"/>
    </row>
    <row r="38" spans="1:28" ht="18.75" customHeight="1" x14ac:dyDescent="0.4">
      <c r="A38" s="27"/>
      <c r="B38" s="27"/>
      <c r="C38" s="27"/>
      <c r="D38" s="27"/>
      <c r="E38" s="27"/>
      <c r="F38" s="27"/>
      <c r="G38" s="27"/>
      <c r="H38" s="27"/>
      <c r="I38" s="27"/>
      <c r="J38" s="27"/>
      <c r="K38" s="27"/>
      <c r="L38" s="27"/>
      <c r="M38" s="27"/>
      <c r="N38" s="27"/>
      <c r="O38" s="27"/>
      <c r="P38" s="27"/>
      <c r="Q38" s="27"/>
      <c r="R38" s="27"/>
      <c r="S38" s="27"/>
      <c r="T38" s="27"/>
      <c r="U38" s="27"/>
      <c r="V38" s="27"/>
      <c r="W38" s="27"/>
      <c r="X38" s="27"/>
      <c r="Y38" s="27"/>
      <c r="Z38" s="27"/>
    </row>
    <row r="39" spans="1:28" ht="18.75" customHeight="1" x14ac:dyDescent="0.4">
      <c r="A39" s="27"/>
      <c r="B39" s="27"/>
      <c r="C39" s="27"/>
      <c r="D39" s="27"/>
      <c r="E39" s="27"/>
      <c r="F39" s="27"/>
      <c r="G39" s="27"/>
      <c r="H39" s="27"/>
      <c r="I39" s="27"/>
      <c r="J39" s="27"/>
      <c r="K39" s="27"/>
      <c r="L39" s="27"/>
      <c r="M39" s="27"/>
      <c r="N39" s="27"/>
      <c r="O39" s="27"/>
      <c r="P39" s="27"/>
      <c r="Q39" s="27"/>
      <c r="R39" s="27"/>
      <c r="S39" s="27"/>
      <c r="T39" s="27"/>
      <c r="U39" s="27"/>
      <c r="V39" s="27"/>
      <c r="W39" s="27"/>
      <c r="X39" s="27"/>
      <c r="Y39" s="27"/>
      <c r="Z39" s="27"/>
    </row>
    <row r="40" spans="1:28" ht="18.75" customHeight="1" x14ac:dyDescent="0.4">
      <c r="A40" s="27"/>
      <c r="B40" s="27"/>
      <c r="C40" s="27"/>
      <c r="D40" s="27"/>
      <c r="E40" s="27"/>
      <c r="F40" s="27"/>
      <c r="G40" s="27"/>
      <c r="H40" s="27"/>
      <c r="I40" s="27"/>
      <c r="J40" s="27"/>
      <c r="K40" s="27"/>
      <c r="L40" s="27"/>
      <c r="M40" s="27"/>
      <c r="N40" s="27"/>
      <c r="O40" s="27"/>
      <c r="P40" s="27"/>
      <c r="Q40" s="27"/>
      <c r="R40" s="27"/>
      <c r="S40" s="27"/>
      <c r="T40" s="27"/>
      <c r="U40" s="27"/>
      <c r="V40" s="27"/>
      <c r="W40" s="27"/>
      <c r="X40" s="27"/>
      <c r="Y40" s="27"/>
      <c r="Z40" s="27"/>
    </row>
    <row r="41" spans="1:28" ht="18.75" customHeight="1" x14ac:dyDescent="0.4">
      <c r="A41" s="27"/>
      <c r="B41" s="27"/>
      <c r="C41" s="27"/>
      <c r="D41" s="27"/>
      <c r="E41" s="27"/>
      <c r="F41" s="27"/>
      <c r="G41" s="27"/>
      <c r="H41" s="27"/>
      <c r="I41" s="27"/>
      <c r="J41" s="27"/>
      <c r="K41" s="27"/>
      <c r="L41" s="27"/>
      <c r="M41" s="27"/>
      <c r="N41" s="27"/>
      <c r="O41" s="27"/>
      <c r="P41" s="27"/>
      <c r="Q41" s="27"/>
      <c r="R41" s="27"/>
      <c r="S41" s="27"/>
      <c r="T41" s="27"/>
      <c r="U41" s="27"/>
      <c r="V41" s="27"/>
      <c r="W41" s="27"/>
      <c r="X41" s="27"/>
      <c r="Y41" s="27"/>
      <c r="Z41" s="27"/>
    </row>
    <row r="42" spans="1:28" ht="18.75" customHeight="1" x14ac:dyDescent="0.4">
      <c r="A42" s="27"/>
      <c r="B42" s="27"/>
      <c r="C42" s="27"/>
      <c r="D42" s="27"/>
      <c r="E42" s="27"/>
      <c r="F42" s="27"/>
      <c r="G42" s="27"/>
      <c r="H42" s="27"/>
      <c r="I42" s="27"/>
      <c r="J42" s="27"/>
      <c r="K42" s="27"/>
      <c r="L42" s="27"/>
      <c r="M42" s="27"/>
      <c r="N42" s="27"/>
      <c r="O42" s="27"/>
      <c r="P42" s="27"/>
      <c r="Q42" s="27"/>
      <c r="R42" s="27"/>
      <c r="S42" s="27"/>
      <c r="T42" s="27"/>
      <c r="U42" s="27"/>
      <c r="V42" s="27"/>
      <c r="W42" s="27"/>
      <c r="X42" s="27"/>
      <c r="Y42" s="27"/>
      <c r="Z42" s="27"/>
    </row>
    <row r="43" spans="1:28" ht="18.75" customHeight="1" x14ac:dyDescent="0.4">
      <c r="A43" s="27"/>
      <c r="B43" s="27"/>
      <c r="C43" s="27"/>
      <c r="D43" s="27"/>
      <c r="E43" s="27"/>
      <c r="F43" s="27"/>
      <c r="G43" s="27"/>
      <c r="H43" s="27"/>
      <c r="I43" s="27"/>
      <c r="J43" s="27"/>
      <c r="K43" s="27"/>
      <c r="L43" s="27"/>
      <c r="M43" s="27"/>
      <c r="N43" s="27"/>
      <c r="O43" s="27"/>
      <c r="P43" s="27"/>
      <c r="Q43" s="27"/>
      <c r="R43" s="27"/>
      <c r="S43" s="27"/>
      <c r="T43" s="27"/>
      <c r="U43" s="27"/>
      <c r="V43" s="27"/>
      <c r="W43" s="27"/>
      <c r="X43" s="27"/>
      <c r="Y43" s="27"/>
      <c r="Z43" s="27"/>
    </row>
    <row r="44" spans="1:28" ht="18.75" customHeight="1" x14ac:dyDescent="0.4">
      <c r="A44" s="27"/>
      <c r="B44" s="27"/>
      <c r="C44" s="27"/>
      <c r="D44" s="27"/>
      <c r="E44" s="27"/>
      <c r="F44" s="27"/>
      <c r="G44" s="27"/>
      <c r="H44" s="27"/>
      <c r="I44" s="27"/>
      <c r="J44" s="27"/>
      <c r="K44" s="27"/>
      <c r="L44" s="27"/>
      <c r="M44" s="27"/>
      <c r="N44" s="27"/>
      <c r="O44" s="27"/>
      <c r="P44" s="27"/>
      <c r="Q44" s="27"/>
      <c r="R44" s="27"/>
      <c r="S44" s="27"/>
      <c r="T44" s="27"/>
      <c r="U44" s="27"/>
      <c r="V44" s="27"/>
      <c r="W44" s="27"/>
      <c r="X44" s="27"/>
      <c r="Y44" s="27"/>
      <c r="Z44" s="27"/>
    </row>
    <row r="45" spans="1:28" ht="18.75" customHeight="1" x14ac:dyDescent="0.4">
      <c r="A45" s="27"/>
      <c r="B45" s="27"/>
      <c r="C45" s="27"/>
      <c r="D45" s="27"/>
      <c r="E45" s="27"/>
      <c r="F45" s="27"/>
      <c r="G45" s="27"/>
      <c r="H45" s="27"/>
      <c r="I45" s="27"/>
      <c r="J45" s="27"/>
      <c r="K45" s="27"/>
      <c r="L45" s="27"/>
      <c r="M45" s="27"/>
      <c r="N45" s="27"/>
      <c r="O45" s="27"/>
      <c r="P45" s="27"/>
      <c r="Q45" s="27"/>
      <c r="R45" s="27"/>
      <c r="S45" s="27"/>
      <c r="T45" s="27"/>
      <c r="U45" s="27"/>
      <c r="V45" s="27"/>
      <c r="W45" s="27"/>
      <c r="X45" s="27"/>
      <c r="Y45" s="27"/>
      <c r="Z45" s="27"/>
    </row>
    <row r="46" spans="1:28" ht="18.75" customHeight="1" x14ac:dyDescent="0.4">
      <c r="A46" s="27" t="s">
        <v>435</v>
      </c>
      <c r="B46" s="27"/>
      <c r="C46" s="27"/>
      <c r="D46" s="27"/>
      <c r="E46" s="27"/>
      <c r="F46" s="27"/>
      <c r="G46" s="27"/>
      <c r="H46" s="27"/>
      <c r="I46" s="27"/>
      <c r="J46" s="27"/>
      <c r="K46" s="27"/>
      <c r="L46" s="27"/>
      <c r="M46" s="27"/>
      <c r="N46" s="27"/>
      <c r="O46" s="27"/>
      <c r="P46" s="27"/>
      <c r="Q46" s="27"/>
      <c r="R46" s="27"/>
      <c r="S46" s="27"/>
      <c r="T46" s="27"/>
      <c r="U46" s="27"/>
      <c r="V46" s="27"/>
      <c r="W46" s="27"/>
      <c r="X46" s="27"/>
      <c r="Y46" s="27"/>
      <c r="Z46" s="27"/>
      <c r="AB46" s="241" t="s">
        <v>540</v>
      </c>
    </row>
    <row r="47" spans="1:28" ht="7.5" customHeight="1" thickBot="1" x14ac:dyDescent="0.45">
      <c r="A47" s="27"/>
      <c r="B47" s="27"/>
      <c r="C47" s="27"/>
      <c r="D47" s="27"/>
      <c r="E47" s="27"/>
      <c r="F47" s="27"/>
      <c r="G47" s="27"/>
      <c r="H47" s="27"/>
      <c r="I47" s="27"/>
      <c r="J47" s="27"/>
      <c r="K47" s="27"/>
      <c r="L47" s="27"/>
      <c r="M47" s="27"/>
      <c r="N47" s="27"/>
      <c r="O47" s="27"/>
      <c r="P47" s="27"/>
      <c r="Q47" s="27"/>
      <c r="R47" s="27"/>
      <c r="S47" s="27"/>
      <c r="T47" s="27"/>
      <c r="U47" s="27"/>
      <c r="V47" s="27"/>
      <c r="W47" s="27"/>
      <c r="X47" s="27"/>
      <c r="Y47" s="27"/>
      <c r="Z47" s="27"/>
    </row>
    <row r="48" spans="1:28" ht="22.5" customHeight="1" x14ac:dyDescent="0.4">
      <c r="A48" s="27"/>
      <c r="B48" s="375" t="s">
        <v>120</v>
      </c>
      <c r="C48" s="376"/>
      <c r="D48" s="376"/>
      <c r="E48" s="376"/>
      <c r="F48" s="376"/>
      <c r="G48" s="376"/>
      <c r="H48" s="376"/>
      <c r="I48" s="376"/>
      <c r="J48" s="376" t="s">
        <v>27</v>
      </c>
      <c r="K48" s="376"/>
      <c r="L48" s="376"/>
      <c r="M48" s="376"/>
      <c r="N48" s="376"/>
      <c r="O48" s="376"/>
      <c r="P48" s="376"/>
      <c r="Q48" s="376"/>
      <c r="R48" s="376" t="s">
        <v>22</v>
      </c>
      <c r="S48" s="376"/>
      <c r="T48" s="376"/>
      <c r="U48" s="376"/>
      <c r="V48" s="376"/>
      <c r="W48" s="376"/>
      <c r="X48" s="376"/>
      <c r="Y48" s="443"/>
      <c r="Z48" s="27"/>
    </row>
    <row r="49" spans="1:29" ht="22.5" customHeight="1" x14ac:dyDescent="0.4">
      <c r="A49" s="27"/>
      <c r="B49" s="367" t="s">
        <v>118</v>
      </c>
      <c r="C49" s="368"/>
      <c r="D49" s="368"/>
      <c r="E49" s="368"/>
      <c r="F49" s="368"/>
      <c r="G49" s="368"/>
      <c r="H49" s="368"/>
      <c r="I49" s="368"/>
      <c r="J49" s="139" t="s">
        <v>25</v>
      </c>
      <c r="K49" s="684" t="str">
        <f>IF(第17号別紙１!P19="","",第17号別紙１!P19)</f>
        <v/>
      </c>
      <c r="L49" s="684"/>
      <c r="M49" s="684"/>
      <c r="N49" s="684"/>
      <c r="O49" s="684"/>
      <c r="P49" s="684"/>
      <c r="Q49" s="64" t="s">
        <v>21</v>
      </c>
      <c r="R49" s="411"/>
      <c r="S49" s="411"/>
      <c r="T49" s="411"/>
      <c r="U49" s="411"/>
      <c r="V49" s="411"/>
      <c r="W49" s="411"/>
      <c r="X49" s="411"/>
      <c r="Y49" s="412"/>
      <c r="Z49" s="27"/>
    </row>
    <row r="50" spans="1:29" ht="22.5" customHeight="1" thickBot="1" x14ac:dyDescent="0.45">
      <c r="A50" s="27"/>
      <c r="B50" s="444" t="s">
        <v>119</v>
      </c>
      <c r="C50" s="445"/>
      <c r="D50" s="445"/>
      <c r="E50" s="445"/>
      <c r="F50" s="445"/>
      <c r="G50" s="445"/>
      <c r="H50" s="445"/>
      <c r="I50" s="445"/>
      <c r="J50" s="140" t="s">
        <v>26</v>
      </c>
      <c r="K50" s="681" t="str">
        <f>IF(第17号別紙１!P20="","",第17号別紙１!P20)</f>
        <v/>
      </c>
      <c r="L50" s="681"/>
      <c r="M50" s="681"/>
      <c r="N50" s="681"/>
      <c r="O50" s="681"/>
      <c r="P50" s="681"/>
      <c r="Q50" s="141" t="s">
        <v>21</v>
      </c>
      <c r="R50" s="447"/>
      <c r="S50" s="447"/>
      <c r="T50" s="447"/>
      <c r="U50" s="447"/>
      <c r="V50" s="447"/>
      <c r="W50" s="447"/>
      <c r="X50" s="447"/>
      <c r="Y50" s="448"/>
      <c r="Z50" s="27"/>
    </row>
    <row r="51" spans="1:29" ht="22.5" customHeight="1" thickTop="1" x14ac:dyDescent="0.4">
      <c r="A51" s="27"/>
      <c r="B51" s="449" t="s">
        <v>121</v>
      </c>
      <c r="C51" s="450"/>
      <c r="D51" s="450"/>
      <c r="E51" s="450"/>
      <c r="F51" s="450"/>
      <c r="G51" s="450"/>
      <c r="H51" s="450"/>
      <c r="I51" s="450"/>
      <c r="J51" s="142"/>
      <c r="K51" s="685" t="str">
        <f>IF(第17号別紙１!P21="","",第17号別紙１!P21)</f>
        <v/>
      </c>
      <c r="L51" s="685"/>
      <c r="M51" s="685"/>
      <c r="N51" s="685"/>
      <c r="O51" s="685"/>
      <c r="P51" s="685"/>
      <c r="Q51" s="143" t="s">
        <v>21</v>
      </c>
      <c r="R51" s="452"/>
      <c r="S51" s="452"/>
      <c r="T51" s="452"/>
      <c r="U51" s="452"/>
      <c r="V51" s="452"/>
      <c r="W51" s="452"/>
      <c r="X51" s="452"/>
      <c r="Y51" s="453"/>
      <c r="Z51" s="27"/>
    </row>
    <row r="52" spans="1:29" ht="22.5" customHeight="1" thickBot="1" x14ac:dyDescent="0.45">
      <c r="A52" s="27"/>
      <c r="B52" s="454" t="s">
        <v>122</v>
      </c>
      <c r="C52" s="455"/>
      <c r="D52" s="455"/>
      <c r="E52" s="455"/>
      <c r="F52" s="455"/>
      <c r="G52" s="455"/>
      <c r="H52" s="455"/>
      <c r="I52" s="455"/>
      <c r="J52" s="144"/>
      <c r="K52" s="681" t="str">
        <f>IF(第17号別紙１!P22="","",第17号別紙１!P22)</f>
        <v/>
      </c>
      <c r="L52" s="681"/>
      <c r="M52" s="681"/>
      <c r="N52" s="681"/>
      <c r="O52" s="681"/>
      <c r="P52" s="681"/>
      <c r="Q52" s="141" t="s">
        <v>21</v>
      </c>
      <c r="R52" s="456" t="s">
        <v>124</v>
      </c>
      <c r="S52" s="456"/>
      <c r="T52" s="456"/>
      <c r="U52" s="456"/>
      <c r="V52" s="456"/>
      <c r="W52" s="456"/>
      <c r="X52" s="456"/>
      <c r="Y52" s="457"/>
      <c r="Z52" s="27"/>
      <c r="AC52" s="242"/>
    </row>
    <row r="53" spans="1:29" ht="22.5" customHeight="1" thickTop="1" thickBot="1" x14ac:dyDescent="0.45">
      <c r="A53" s="27"/>
      <c r="B53" s="458" t="s">
        <v>437</v>
      </c>
      <c r="C53" s="459"/>
      <c r="D53" s="459"/>
      <c r="E53" s="459"/>
      <c r="F53" s="459"/>
      <c r="G53" s="459"/>
      <c r="H53" s="459"/>
      <c r="I53" s="459"/>
      <c r="J53" s="145"/>
      <c r="K53" s="682" t="str">
        <f>IF(第17号別紙１!P23="","",第17号別紙１!P23)</f>
        <v/>
      </c>
      <c r="L53" s="682"/>
      <c r="M53" s="682"/>
      <c r="N53" s="682"/>
      <c r="O53" s="682"/>
      <c r="P53" s="682"/>
      <c r="Q53" s="90" t="s">
        <v>21</v>
      </c>
      <c r="R53" s="461" t="s">
        <v>598</v>
      </c>
      <c r="S53" s="461"/>
      <c r="T53" s="461"/>
      <c r="U53" s="461"/>
      <c r="V53" s="461"/>
      <c r="W53" s="461"/>
      <c r="X53" s="461"/>
      <c r="Y53" s="462"/>
      <c r="Z53" s="27"/>
    </row>
    <row r="54" spans="1:29" ht="7.5" customHeight="1" x14ac:dyDescent="0.4">
      <c r="A54" s="27"/>
      <c r="B54" s="146"/>
      <c r="C54" s="27"/>
      <c r="D54" s="27"/>
      <c r="E54" s="27"/>
      <c r="F54" s="27"/>
      <c r="G54" s="27"/>
      <c r="H54" s="27"/>
      <c r="I54" s="27"/>
      <c r="J54" s="27"/>
      <c r="K54" s="27"/>
      <c r="L54" s="27"/>
      <c r="M54" s="27"/>
      <c r="N54" s="27"/>
      <c r="O54" s="27"/>
      <c r="P54" s="27"/>
      <c r="Q54" s="27"/>
      <c r="R54" s="27"/>
      <c r="S54" s="27"/>
      <c r="T54" s="27"/>
      <c r="U54" s="27"/>
      <c r="V54" s="27"/>
      <c r="W54" s="27"/>
      <c r="X54" s="27"/>
      <c r="Y54" s="27"/>
      <c r="Z54" s="27"/>
    </row>
    <row r="55" spans="1:29" ht="18.75" customHeight="1" x14ac:dyDescent="0.4">
      <c r="A55" s="27" t="s">
        <v>436</v>
      </c>
      <c r="B55" s="146"/>
      <c r="C55" s="27"/>
      <c r="D55" s="27"/>
      <c r="E55" s="27"/>
      <c r="F55" s="27"/>
      <c r="G55" s="27"/>
      <c r="H55" s="27"/>
      <c r="I55" s="27"/>
      <c r="J55" s="27"/>
      <c r="K55" s="27"/>
      <c r="L55" s="27"/>
      <c r="M55" s="27"/>
      <c r="N55" s="27"/>
      <c r="O55" s="27"/>
      <c r="P55" s="27"/>
      <c r="Q55" s="27"/>
      <c r="R55" s="27"/>
      <c r="S55" s="27"/>
      <c r="T55" s="27"/>
      <c r="U55" s="27"/>
      <c r="V55" s="27"/>
      <c r="W55" s="27"/>
      <c r="X55" s="27"/>
      <c r="Y55" s="27"/>
      <c r="Z55" s="27"/>
    </row>
    <row r="56" spans="1:29" ht="7.5" customHeight="1" thickBot="1" x14ac:dyDescent="0.45">
      <c r="A56" s="27"/>
      <c r="B56" s="27"/>
      <c r="C56" s="27"/>
      <c r="D56" s="27"/>
      <c r="E56" s="27"/>
      <c r="F56" s="27"/>
      <c r="G56" s="27"/>
      <c r="H56" s="27"/>
      <c r="I56" s="27"/>
      <c r="J56" s="27"/>
      <c r="K56" s="27"/>
      <c r="L56" s="27"/>
      <c r="M56" s="27"/>
      <c r="N56" s="27"/>
      <c r="O56" s="27"/>
      <c r="P56" s="27"/>
      <c r="Q56" s="27"/>
      <c r="R56" s="27"/>
      <c r="S56" s="27"/>
      <c r="T56" s="27"/>
      <c r="U56" s="27"/>
      <c r="V56" s="27"/>
      <c r="W56" s="27"/>
      <c r="X56" s="27"/>
      <c r="Y56" s="27"/>
      <c r="Z56" s="27"/>
    </row>
    <row r="57" spans="1:29" ht="22.5" customHeight="1" x14ac:dyDescent="0.4">
      <c r="A57" s="27"/>
      <c r="B57" s="463" t="s">
        <v>322</v>
      </c>
      <c r="C57" s="464"/>
      <c r="D57" s="464" t="s">
        <v>324</v>
      </c>
      <c r="E57" s="464"/>
      <c r="F57" s="464"/>
      <c r="G57" s="464"/>
      <c r="H57" s="464"/>
      <c r="I57" s="464"/>
      <c r="J57" s="464"/>
      <c r="K57" s="464"/>
      <c r="L57" s="464"/>
      <c r="M57" s="464"/>
      <c r="N57" s="464"/>
      <c r="O57" s="464"/>
      <c r="P57" s="464"/>
      <c r="Q57" s="464"/>
      <c r="R57" s="464"/>
      <c r="S57" s="464"/>
      <c r="T57" s="464"/>
      <c r="U57" s="464"/>
      <c r="V57" s="464" t="s">
        <v>323</v>
      </c>
      <c r="W57" s="464"/>
      <c r="X57" s="464"/>
      <c r="Y57" s="465"/>
      <c r="Z57" s="27"/>
    </row>
    <row r="58" spans="1:29" ht="22.5" customHeight="1" x14ac:dyDescent="0.4">
      <c r="A58" s="27"/>
      <c r="B58" s="466">
        <v>1</v>
      </c>
      <c r="C58" s="467"/>
      <c r="D58" s="468" t="s">
        <v>325</v>
      </c>
      <c r="E58" s="468"/>
      <c r="F58" s="468"/>
      <c r="G58" s="468"/>
      <c r="H58" s="468"/>
      <c r="I58" s="468"/>
      <c r="J58" s="468"/>
      <c r="K58" s="468"/>
      <c r="L58" s="468"/>
      <c r="M58" s="468"/>
      <c r="N58" s="468"/>
      <c r="O58" s="468"/>
      <c r="P58" s="468"/>
      <c r="Q58" s="468"/>
      <c r="R58" s="468"/>
      <c r="S58" s="468"/>
      <c r="T58" s="468"/>
      <c r="U58" s="468"/>
      <c r="V58" s="406"/>
      <c r="W58" s="407"/>
      <c r="X58" s="407"/>
      <c r="Y58" s="408"/>
      <c r="Z58" s="27"/>
    </row>
    <row r="59" spans="1:29" ht="30" customHeight="1" x14ac:dyDescent="0.4">
      <c r="A59" s="27"/>
      <c r="B59" s="466">
        <f t="shared" ref="B59:B65" ca="1" si="0">OFFSET(B59,-1,0)+1</f>
        <v>2</v>
      </c>
      <c r="C59" s="467"/>
      <c r="D59" s="469" t="s">
        <v>601</v>
      </c>
      <c r="E59" s="470"/>
      <c r="F59" s="470"/>
      <c r="G59" s="470"/>
      <c r="H59" s="470"/>
      <c r="I59" s="470"/>
      <c r="J59" s="470"/>
      <c r="K59" s="470"/>
      <c r="L59" s="470"/>
      <c r="M59" s="470"/>
      <c r="N59" s="470"/>
      <c r="O59" s="470"/>
      <c r="P59" s="470"/>
      <c r="Q59" s="470"/>
      <c r="R59" s="470"/>
      <c r="S59" s="470"/>
      <c r="T59" s="470"/>
      <c r="U59" s="470"/>
      <c r="V59" s="406"/>
      <c r="W59" s="407"/>
      <c r="X59" s="407"/>
      <c r="Y59" s="408"/>
      <c r="Z59" s="27"/>
    </row>
    <row r="60" spans="1:29" ht="52.5" customHeight="1" x14ac:dyDescent="0.4">
      <c r="A60" s="27"/>
      <c r="B60" s="466">
        <f t="shared" ca="1" si="0"/>
        <v>3</v>
      </c>
      <c r="C60" s="467"/>
      <c r="D60" s="471" t="s">
        <v>327</v>
      </c>
      <c r="E60" s="468"/>
      <c r="F60" s="468"/>
      <c r="G60" s="468"/>
      <c r="H60" s="468"/>
      <c r="I60" s="468"/>
      <c r="J60" s="468"/>
      <c r="K60" s="468"/>
      <c r="L60" s="468"/>
      <c r="M60" s="468"/>
      <c r="N60" s="468"/>
      <c r="O60" s="468"/>
      <c r="P60" s="468"/>
      <c r="Q60" s="468"/>
      <c r="R60" s="468"/>
      <c r="S60" s="468"/>
      <c r="T60" s="468"/>
      <c r="U60" s="468"/>
      <c r="V60" s="406"/>
      <c r="W60" s="407"/>
      <c r="X60" s="407"/>
      <c r="Y60" s="408"/>
      <c r="Z60" s="27"/>
    </row>
    <row r="61" spans="1:29" ht="90" customHeight="1" x14ac:dyDescent="0.4">
      <c r="A61" s="27"/>
      <c r="B61" s="466">
        <f t="shared" ca="1" si="0"/>
        <v>4</v>
      </c>
      <c r="C61" s="467"/>
      <c r="D61" s="471" t="s">
        <v>326</v>
      </c>
      <c r="E61" s="471"/>
      <c r="F61" s="471"/>
      <c r="G61" s="471"/>
      <c r="H61" s="471"/>
      <c r="I61" s="471"/>
      <c r="J61" s="471"/>
      <c r="K61" s="471"/>
      <c r="L61" s="471"/>
      <c r="M61" s="471"/>
      <c r="N61" s="471"/>
      <c r="O61" s="471"/>
      <c r="P61" s="471"/>
      <c r="Q61" s="471"/>
      <c r="R61" s="471"/>
      <c r="S61" s="471"/>
      <c r="T61" s="471"/>
      <c r="U61" s="471"/>
      <c r="V61" s="406"/>
      <c r="W61" s="407"/>
      <c r="X61" s="407"/>
      <c r="Y61" s="408"/>
      <c r="Z61" s="27"/>
    </row>
    <row r="62" spans="1:29" ht="30" customHeight="1" x14ac:dyDescent="0.4">
      <c r="A62" s="27"/>
      <c r="B62" s="466">
        <f t="shared" ca="1" si="0"/>
        <v>5</v>
      </c>
      <c r="C62" s="467"/>
      <c r="D62" s="469" t="s">
        <v>328</v>
      </c>
      <c r="E62" s="470"/>
      <c r="F62" s="470"/>
      <c r="G62" s="470"/>
      <c r="H62" s="470"/>
      <c r="I62" s="470"/>
      <c r="J62" s="470"/>
      <c r="K62" s="470"/>
      <c r="L62" s="470"/>
      <c r="M62" s="470"/>
      <c r="N62" s="470"/>
      <c r="O62" s="470"/>
      <c r="P62" s="470"/>
      <c r="Q62" s="470"/>
      <c r="R62" s="470"/>
      <c r="S62" s="470"/>
      <c r="T62" s="470"/>
      <c r="U62" s="470"/>
      <c r="V62" s="406"/>
      <c r="W62" s="407"/>
      <c r="X62" s="407"/>
      <c r="Y62" s="408"/>
      <c r="Z62" s="27"/>
    </row>
    <row r="63" spans="1:29" ht="52.5" customHeight="1" x14ac:dyDescent="0.4">
      <c r="A63" s="27"/>
      <c r="B63" s="466">
        <f t="shared" ca="1" si="0"/>
        <v>6</v>
      </c>
      <c r="C63" s="467"/>
      <c r="D63" s="471" t="s">
        <v>596</v>
      </c>
      <c r="E63" s="468"/>
      <c r="F63" s="468"/>
      <c r="G63" s="468"/>
      <c r="H63" s="468"/>
      <c r="I63" s="468"/>
      <c r="J63" s="468"/>
      <c r="K63" s="468"/>
      <c r="L63" s="468"/>
      <c r="M63" s="468"/>
      <c r="N63" s="468"/>
      <c r="O63" s="468"/>
      <c r="P63" s="468"/>
      <c r="Q63" s="468"/>
      <c r="R63" s="468"/>
      <c r="S63" s="468"/>
      <c r="T63" s="468"/>
      <c r="U63" s="468"/>
      <c r="V63" s="406"/>
      <c r="W63" s="407"/>
      <c r="X63" s="407"/>
      <c r="Y63" s="408"/>
      <c r="Z63" s="27"/>
    </row>
    <row r="64" spans="1:29" ht="45" customHeight="1" x14ac:dyDescent="0.4">
      <c r="A64" s="27"/>
      <c r="B64" s="466">
        <f t="shared" ca="1" si="0"/>
        <v>7</v>
      </c>
      <c r="C64" s="467"/>
      <c r="D64" s="469" t="s">
        <v>329</v>
      </c>
      <c r="E64" s="470"/>
      <c r="F64" s="470"/>
      <c r="G64" s="470"/>
      <c r="H64" s="470"/>
      <c r="I64" s="470"/>
      <c r="J64" s="470"/>
      <c r="K64" s="470"/>
      <c r="L64" s="470"/>
      <c r="M64" s="470"/>
      <c r="N64" s="470"/>
      <c r="O64" s="470"/>
      <c r="P64" s="470"/>
      <c r="Q64" s="470"/>
      <c r="R64" s="470"/>
      <c r="S64" s="470"/>
      <c r="T64" s="470"/>
      <c r="U64" s="470"/>
      <c r="V64" s="406"/>
      <c r="W64" s="407"/>
      <c r="X64" s="407"/>
      <c r="Y64" s="408"/>
      <c r="Z64" s="27"/>
    </row>
    <row r="65" spans="1:26" ht="45" customHeight="1" thickBot="1" x14ac:dyDescent="0.45">
      <c r="A65" s="27"/>
      <c r="B65" s="472">
        <f t="shared" ca="1" si="0"/>
        <v>8</v>
      </c>
      <c r="C65" s="473"/>
      <c r="D65" s="474" t="s">
        <v>330</v>
      </c>
      <c r="E65" s="475"/>
      <c r="F65" s="475"/>
      <c r="G65" s="475"/>
      <c r="H65" s="475"/>
      <c r="I65" s="475"/>
      <c r="J65" s="475"/>
      <c r="K65" s="475"/>
      <c r="L65" s="475"/>
      <c r="M65" s="475"/>
      <c r="N65" s="475"/>
      <c r="O65" s="475"/>
      <c r="P65" s="475"/>
      <c r="Q65" s="475"/>
      <c r="R65" s="475"/>
      <c r="S65" s="475"/>
      <c r="T65" s="475"/>
      <c r="U65" s="475"/>
      <c r="V65" s="403"/>
      <c r="W65" s="404"/>
      <c r="X65" s="404"/>
      <c r="Y65" s="405"/>
      <c r="Z65" s="27"/>
    </row>
    <row r="66" spans="1:26" ht="18.75" customHeight="1" x14ac:dyDescent="0.4">
      <c r="A66" s="27"/>
      <c r="B66" s="27"/>
      <c r="C66" s="27"/>
      <c r="D66" s="27"/>
      <c r="E66" s="27"/>
      <c r="F66" s="27"/>
      <c r="G66" s="27"/>
      <c r="H66" s="27"/>
      <c r="I66" s="27"/>
      <c r="J66" s="27"/>
      <c r="K66" s="27"/>
      <c r="L66" s="27"/>
      <c r="M66" s="27"/>
      <c r="N66" s="27"/>
      <c r="O66" s="27"/>
      <c r="P66" s="27"/>
      <c r="Q66" s="27"/>
      <c r="R66" s="27"/>
      <c r="S66" s="27"/>
      <c r="T66" s="27"/>
      <c r="U66" s="27"/>
      <c r="V66" s="27"/>
      <c r="W66" s="27"/>
      <c r="X66" s="27"/>
      <c r="Y66" s="27"/>
      <c r="Z66" s="27"/>
    </row>
    <row r="67" spans="1:26" ht="18.75" customHeight="1" x14ac:dyDescent="0.4">
      <c r="A67" s="27"/>
      <c r="B67" s="27"/>
      <c r="C67" s="27"/>
      <c r="D67" s="27"/>
      <c r="E67" s="27"/>
      <c r="F67" s="27"/>
      <c r="G67" s="27"/>
      <c r="H67" s="27"/>
      <c r="I67" s="27"/>
      <c r="J67" s="27"/>
      <c r="K67" s="27"/>
      <c r="L67" s="27"/>
      <c r="M67" s="27"/>
      <c r="N67" s="27"/>
      <c r="O67" s="27"/>
      <c r="P67" s="27"/>
      <c r="Q67" s="27"/>
      <c r="R67" s="27"/>
      <c r="S67" s="27"/>
      <c r="T67" s="27"/>
      <c r="U67" s="27"/>
      <c r="V67" s="27"/>
      <c r="W67" s="27"/>
      <c r="X67" s="27"/>
      <c r="Y67" s="27"/>
      <c r="Z67" s="27"/>
    </row>
    <row r="68" spans="1:26" ht="18.75" customHeight="1" x14ac:dyDescent="0.4">
      <c r="A68" s="27"/>
      <c r="B68" s="27"/>
      <c r="C68" s="27"/>
      <c r="D68" s="27"/>
      <c r="E68" s="27"/>
      <c r="F68" s="27"/>
      <c r="G68" s="27"/>
      <c r="H68" s="27"/>
      <c r="I68" s="27"/>
      <c r="J68" s="27"/>
      <c r="K68" s="27"/>
      <c r="L68" s="27"/>
      <c r="M68" s="27"/>
      <c r="N68" s="27"/>
      <c r="O68" s="27"/>
      <c r="P68" s="27"/>
      <c r="Q68" s="27"/>
      <c r="R68" s="27"/>
      <c r="S68" s="27"/>
      <c r="T68" s="27"/>
      <c r="U68" s="27"/>
      <c r="V68" s="27"/>
      <c r="W68" s="27"/>
      <c r="X68" s="27"/>
      <c r="Y68" s="27"/>
      <c r="Z68" s="27"/>
    </row>
    <row r="69" spans="1:26" ht="18.75" customHeight="1" x14ac:dyDescent="0.4">
      <c r="A69" s="27"/>
      <c r="B69" s="27"/>
      <c r="C69" s="27"/>
      <c r="D69" s="27"/>
      <c r="E69" s="27"/>
      <c r="F69" s="27"/>
      <c r="G69" s="27"/>
      <c r="H69" s="27"/>
      <c r="I69" s="27"/>
      <c r="J69" s="27"/>
      <c r="K69" s="27"/>
      <c r="L69" s="27"/>
      <c r="M69" s="27"/>
      <c r="N69" s="27"/>
      <c r="O69" s="27"/>
      <c r="P69" s="27"/>
      <c r="Q69" s="27"/>
      <c r="R69" s="27"/>
      <c r="S69" s="27"/>
      <c r="T69" s="27"/>
      <c r="U69" s="27"/>
      <c r="V69" s="27"/>
      <c r="W69" s="27"/>
      <c r="X69" s="27"/>
      <c r="Y69" s="27"/>
      <c r="Z69" s="27"/>
    </row>
    <row r="70" spans="1:26" ht="18.75" customHeight="1" x14ac:dyDescent="0.4">
      <c r="A70" s="27"/>
      <c r="B70" s="27"/>
      <c r="C70" s="27"/>
      <c r="D70" s="27"/>
      <c r="E70" s="27"/>
      <c r="F70" s="27"/>
      <c r="G70" s="27"/>
      <c r="H70" s="27"/>
      <c r="I70" s="27"/>
      <c r="J70" s="27"/>
      <c r="K70" s="27"/>
      <c r="L70" s="27"/>
      <c r="M70" s="27"/>
      <c r="N70" s="27"/>
      <c r="O70" s="27"/>
      <c r="P70" s="27"/>
      <c r="Q70" s="27"/>
      <c r="R70" s="27"/>
      <c r="S70" s="27"/>
      <c r="T70" s="27"/>
      <c r="U70" s="27"/>
      <c r="V70" s="27"/>
      <c r="W70" s="27"/>
      <c r="X70" s="27"/>
      <c r="Y70" s="27"/>
      <c r="Z70" s="27"/>
    </row>
    <row r="71" spans="1:26" ht="18.75" customHeight="1" x14ac:dyDescent="0.4">
      <c r="A71" s="27"/>
      <c r="B71" s="27"/>
      <c r="C71" s="27"/>
      <c r="D71" s="27"/>
      <c r="E71" s="27"/>
      <c r="F71" s="27"/>
      <c r="G71" s="27"/>
      <c r="H71" s="27"/>
      <c r="I71" s="27"/>
      <c r="J71" s="27"/>
      <c r="K71" s="27"/>
      <c r="L71" s="27"/>
      <c r="M71" s="27"/>
      <c r="N71" s="27"/>
      <c r="O71" s="27"/>
      <c r="P71" s="27"/>
      <c r="Q71" s="27"/>
      <c r="R71" s="27"/>
      <c r="S71" s="27"/>
      <c r="T71" s="27"/>
      <c r="U71" s="27"/>
      <c r="V71" s="27"/>
      <c r="W71" s="27"/>
      <c r="X71" s="27"/>
      <c r="Y71" s="27"/>
      <c r="Z71" s="27"/>
    </row>
    <row r="72" spans="1:26" ht="18.75" customHeight="1" x14ac:dyDescent="0.4">
      <c r="A72" s="27"/>
      <c r="B72" s="27"/>
      <c r="C72" s="27"/>
      <c r="D72" s="27"/>
      <c r="E72" s="27"/>
      <c r="F72" s="27"/>
      <c r="G72" s="27"/>
      <c r="H72" s="27"/>
      <c r="I72" s="27"/>
      <c r="J72" s="27"/>
      <c r="K72" s="27"/>
      <c r="L72" s="27"/>
      <c r="M72" s="27"/>
      <c r="N72" s="27"/>
      <c r="O72" s="27"/>
      <c r="P72" s="27"/>
      <c r="Q72" s="27"/>
      <c r="R72" s="27"/>
      <c r="S72" s="27"/>
      <c r="T72" s="27"/>
      <c r="U72" s="27"/>
      <c r="V72" s="27"/>
      <c r="W72" s="27"/>
      <c r="X72" s="27"/>
      <c r="Y72" s="27"/>
      <c r="Z72" s="27"/>
    </row>
    <row r="73" spans="1:26" ht="18.75" customHeight="1" x14ac:dyDescent="0.4">
      <c r="A73" s="27"/>
      <c r="B73" s="27"/>
      <c r="C73" s="27"/>
      <c r="D73" s="27"/>
      <c r="E73" s="27"/>
      <c r="F73" s="27"/>
      <c r="G73" s="27"/>
      <c r="H73" s="27"/>
      <c r="I73" s="27"/>
      <c r="J73" s="27"/>
      <c r="K73" s="27"/>
      <c r="L73" s="27"/>
      <c r="M73" s="27"/>
      <c r="N73" s="27"/>
      <c r="O73" s="27"/>
      <c r="P73" s="27"/>
      <c r="Q73" s="27"/>
      <c r="R73" s="27"/>
      <c r="S73" s="27"/>
      <c r="T73" s="27"/>
      <c r="U73" s="27"/>
      <c r="V73" s="27"/>
      <c r="W73" s="27"/>
      <c r="X73" s="27"/>
      <c r="Y73" s="27"/>
      <c r="Z73" s="27"/>
    </row>
    <row r="74" spans="1:26" ht="18.75" customHeight="1" x14ac:dyDescent="0.4">
      <c r="A74" s="147"/>
      <c r="B74" s="147"/>
      <c r="C74" s="147"/>
      <c r="D74" s="147"/>
      <c r="E74" s="147"/>
      <c r="F74" s="147"/>
      <c r="G74" s="147"/>
      <c r="H74" s="147"/>
      <c r="I74" s="147"/>
      <c r="J74" s="147"/>
      <c r="K74" s="147"/>
      <c r="L74" s="147"/>
      <c r="M74" s="147"/>
      <c r="N74" s="147"/>
      <c r="O74" s="147"/>
      <c r="P74" s="147"/>
      <c r="Q74" s="147"/>
      <c r="R74" s="147"/>
      <c r="S74" s="147"/>
      <c r="T74" s="147"/>
      <c r="U74" s="147"/>
      <c r="V74" s="147"/>
      <c r="W74" s="147"/>
      <c r="X74" s="147"/>
      <c r="Y74" s="147"/>
      <c r="Z74" s="147"/>
    </row>
    <row r="75" spans="1:26" ht="18.75" customHeight="1" x14ac:dyDescent="0.4">
      <c r="A75" s="147"/>
      <c r="B75" s="147"/>
      <c r="C75" s="147"/>
      <c r="D75" s="147"/>
      <c r="E75" s="147"/>
      <c r="F75" s="147"/>
      <c r="G75" s="147"/>
      <c r="H75" s="147"/>
      <c r="I75" s="147"/>
      <c r="J75" s="147"/>
      <c r="K75" s="147"/>
      <c r="L75" s="147"/>
      <c r="M75" s="147"/>
      <c r="N75" s="147"/>
      <c r="O75" s="147"/>
      <c r="P75" s="147"/>
      <c r="Q75" s="147"/>
      <c r="R75" s="147"/>
      <c r="S75" s="147"/>
      <c r="T75" s="147"/>
      <c r="U75" s="147"/>
      <c r="V75" s="147"/>
      <c r="W75" s="147"/>
      <c r="X75" s="147"/>
      <c r="Y75" s="147"/>
      <c r="Z75" s="147"/>
    </row>
    <row r="76" spans="1:26" ht="18.75" customHeight="1" x14ac:dyDescent="0.4">
      <c r="A76" s="147"/>
      <c r="B76" s="147"/>
      <c r="C76" s="147"/>
      <c r="D76" s="147"/>
      <c r="E76" s="147"/>
      <c r="F76" s="147"/>
      <c r="G76" s="147"/>
      <c r="H76" s="147"/>
      <c r="I76" s="147"/>
      <c r="J76" s="147"/>
      <c r="K76" s="147"/>
      <c r="L76" s="147"/>
      <c r="M76" s="147"/>
      <c r="N76" s="147"/>
      <c r="O76" s="147"/>
      <c r="P76" s="147"/>
      <c r="Q76" s="147"/>
      <c r="R76" s="147"/>
      <c r="S76" s="147"/>
      <c r="T76" s="147"/>
      <c r="U76" s="147"/>
      <c r="V76" s="147"/>
      <c r="W76" s="147"/>
      <c r="X76" s="147"/>
      <c r="Y76" s="147"/>
      <c r="Z76" s="147"/>
    </row>
    <row r="77" spans="1:26" ht="18.75" customHeight="1" x14ac:dyDescent="0.4">
      <c r="A77" s="147"/>
      <c r="B77" s="147"/>
      <c r="C77" s="147"/>
      <c r="D77" s="147"/>
      <c r="E77" s="147"/>
      <c r="F77" s="147"/>
      <c r="G77" s="147"/>
      <c r="H77" s="147"/>
      <c r="I77" s="147"/>
      <c r="J77" s="147"/>
      <c r="K77" s="147"/>
      <c r="L77" s="147"/>
      <c r="M77" s="147"/>
      <c r="N77" s="147"/>
      <c r="O77" s="147"/>
      <c r="P77" s="147"/>
      <c r="Q77" s="147"/>
      <c r="R77" s="147"/>
      <c r="S77" s="147"/>
      <c r="T77" s="147"/>
      <c r="U77" s="147"/>
      <c r="V77" s="147"/>
      <c r="W77" s="147"/>
      <c r="X77" s="147"/>
      <c r="Y77" s="147"/>
      <c r="Z77" s="147"/>
    </row>
    <row r="78" spans="1:26" ht="18.75" customHeight="1" x14ac:dyDescent="0.4">
      <c r="A78" s="147"/>
      <c r="B78" s="147"/>
      <c r="C78" s="147"/>
      <c r="D78" s="147"/>
      <c r="E78" s="147"/>
      <c r="F78" s="147"/>
      <c r="G78" s="147"/>
      <c r="H78" s="147"/>
      <c r="I78" s="147"/>
      <c r="J78" s="147"/>
      <c r="K78" s="147"/>
      <c r="L78" s="147"/>
      <c r="M78" s="147"/>
      <c r="N78" s="147"/>
      <c r="O78" s="147"/>
      <c r="P78" s="147"/>
      <c r="Q78" s="147"/>
      <c r="R78" s="147"/>
      <c r="S78" s="147"/>
      <c r="T78" s="147"/>
      <c r="U78" s="147"/>
      <c r="V78" s="147"/>
      <c r="W78" s="147"/>
      <c r="X78" s="147"/>
      <c r="Y78" s="147"/>
      <c r="Z78" s="147"/>
    </row>
    <row r="79" spans="1:26" ht="18.75" customHeight="1" x14ac:dyDescent="0.4">
      <c r="A79" s="147"/>
      <c r="B79" s="147"/>
      <c r="C79" s="147"/>
      <c r="D79" s="147"/>
      <c r="E79" s="147"/>
      <c r="F79" s="147"/>
      <c r="G79" s="147"/>
      <c r="H79" s="147"/>
      <c r="I79" s="147"/>
      <c r="J79" s="147"/>
      <c r="K79" s="147"/>
      <c r="L79" s="147"/>
      <c r="M79" s="147"/>
      <c r="N79" s="147"/>
      <c r="O79" s="147"/>
      <c r="P79" s="147"/>
      <c r="Q79" s="147"/>
      <c r="R79" s="147"/>
      <c r="S79" s="147"/>
      <c r="T79" s="147"/>
      <c r="U79" s="147"/>
      <c r="V79" s="147"/>
      <c r="W79" s="147"/>
      <c r="X79" s="147"/>
      <c r="Y79" s="147"/>
      <c r="Z79" s="147"/>
    </row>
  </sheetData>
  <sheetProtection password="CC6D" sheet="1" selectLockedCells="1"/>
  <mergeCells count="80">
    <mergeCell ref="A3:Z3"/>
    <mergeCell ref="B16:E16"/>
    <mergeCell ref="B11:E11"/>
    <mergeCell ref="F11:Y11"/>
    <mergeCell ref="B7:E7"/>
    <mergeCell ref="F7:Y7"/>
    <mergeCell ref="B15:E15"/>
    <mergeCell ref="F15:Y15"/>
    <mergeCell ref="F16:Y16"/>
    <mergeCell ref="B65:C65"/>
    <mergeCell ref="D65:U65"/>
    <mergeCell ref="B57:C57"/>
    <mergeCell ref="B35:L35"/>
    <mergeCell ref="N35:W35"/>
    <mergeCell ref="B48:I48"/>
    <mergeCell ref="J48:Q48"/>
    <mergeCell ref="R48:Y48"/>
    <mergeCell ref="B49:I49"/>
    <mergeCell ref="K49:P49"/>
    <mergeCell ref="R49:Y49"/>
    <mergeCell ref="B50:I50"/>
    <mergeCell ref="K50:P50"/>
    <mergeCell ref="R50:Y50"/>
    <mergeCell ref="B51:I51"/>
    <mergeCell ref="K51:P51"/>
    <mergeCell ref="R20:S20"/>
    <mergeCell ref="F24:G24"/>
    <mergeCell ref="R24:S24"/>
    <mergeCell ref="B28:L28"/>
    <mergeCell ref="N28:X28"/>
    <mergeCell ref="N20:Q20"/>
    <mergeCell ref="B24:E24"/>
    <mergeCell ref="N24:Q24"/>
    <mergeCell ref="B20:E20"/>
    <mergeCell ref="F20:G20"/>
    <mergeCell ref="B29:I31"/>
    <mergeCell ref="J29:L29"/>
    <mergeCell ref="N29:X29"/>
    <mergeCell ref="J30:L30"/>
    <mergeCell ref="N30:X30"/>
    <mergeCell ref="J31:L31"/>
    <mergeCell ref="N31:W31"/>
    <mergeCell ref="B32:I34"/>
    <mergeCell ref="J32:L32"/>
    <mergeCell ref="N32:X32"/>
    <mergeCell ref="J33:L33"/>
    <mergeCell ref="N33:X33"/>
    <mergeCell ref="J34:L34"/>
    <mergeCell ref="N34:W34"/>
    <mergeCell ref="R51:Y51"/>
    <mergeCell ref="D57:U57"/>
    <mergeCell ref="V57:Y57"/>
    <mergeCell ref="B58:C58"/>
    <mergeCell ref="D58:U58"/>
    <mergeCell ref="B52:I52"/>
    <mergeCell ref="K52:P52"/>
    <mergeCell ref="R52:Y52"/>
    <mergeCell ref="B53:I53"/>
    <mergeCell ref="K53:P53"/>
    <mergeCell ref="R53:Y53"/>
    <mergeCell ref="V58:Y58"/>
    <mergeCell ref="B59:C59"/>
    <mergeCell ref="D59:U59"/>
    <mergeCell ref="B60:C60"/>
    <mergeCell ref="D60:U60"/>
    <mergeCell ref="B61:C61"/>
    <mergeCell ref="D61:U61"/>
    <mergeCell ref="B62:C62"/>
    <mergeCell ref="D62:U62"/>
    <mergeCell ref="B63:C63"/>
    <mergeCell ref="D63:U63"/>
    <mergeCell ref="B64:C64"/>
    <mergeCell ref="D64:U64"/>
    <mergeCell ref="V64:Y64"/>
    <mergeCell ref="V65:Y65"/>
    <mergeCell ref="V59:Y59"/>
    <mergeCell ref="V60:Y60"/>
    <mergeCell ref="V61:Y61"/>
    <mergeCell ref="V62:Y62"/>
    <mergeCell ref="V63:Y63"/>
  </mergeCells>
  <phoneticPr fontId="4"/>
  <pageMargins left="0.78740157480314965" right="0.39370078740157483" top="0.59055118110236227" bottom="0.59055118110236227" header="0.31496062992125984" footer="0.31496062992125984"/>
  <pageSetup paperSize="9" orientation="portrait" blackAndWhite="1" r:id="rId1"/>
  <rowBreaks count="2" manualBreakCount="2">
    <brk id="44" max="25" man="1"/>
    <brk id="73"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50186" r:id="rId4" name="Check Box 10">
              <controlPr defaultSize="0" autoFill="0" autoLine="0" autoPict="0">
                <anchor moveWithCells="1">
                  <from>
                    <xdr:col>22</xdr:col>
                    <xdr:colOff>123825</xdr:colOff>
                    <xdr:row>57</xdr:row>
                    <xdr:rowOff>0</xdr:rowOff>
                  </from>
                  <to>
                    <xdr:col>23</xdr:col>
                    <xdr:colOff>123825</xdr:colOff>
                    <xdr:row>58</xdr:row>
                    <xdr:rowOff>0</xdr:rowOff>
                  </to>
                </anchor>
              </controlPr>
            </control>
          </mc:Choice>
        </mc:AlternateContent>
        <mc:AlternateContent xmlns:mc="http://schemas.openxmlformats.org/markup-compatibility/2006">
          <mc:Choice Requires="x14">
            <control shapeId="50187" r:id="rId5" name="Check Box 11">
              <controlPr defaultSize="0" autoFill="0" autoLine="0" autoPict="0">
                <anchor moveWithCells="1">
                  <from>
                    <xdr:col>22</xdr:col>
                    <xdr:colOff>123825</xdr:colOff>
                    <xdr:row>58</xdr:row>
                    <xdr:rowOff>0</xdr:rowOff>
                  </from>
                  <to>
                    <xdr:col>23</xdr:col>
                    <xdr:colOff>123825</xdr:colOff>
                    <xdr:row>59</xdr:row>
                    <xdr:rowOff>0</xdr:rowOff>
                  </to>
                </anchor>
              </controlPr>
            </control>
          </mc:Choice>
        </mc:AlternateContent>
        <mc:AlternateContent xmlns:mc="http://schemas.openxmlformats.org/markup-compatibility/2006">
          <mc:Choice Requires="x14">
            <control shapeId="50188" r:id="rId6" name="Check Box 12">
              <controlPr defaultSize="0" autoFill="0" autoLine="0" autoPict="0">
                <anchor moveWithCells="1">
                  <from>
                    <xdr:col>22</xdr:col>
                    <xdr:colOff>123825</xdr:colOff>
                    <xdr:row>59</xdr:row>
                    <xdr:rowOff>0</xdr:rowOff>
                  </from>
                  <to>
                    <xdr:col>23</xdr:col>
                    <xdr:colOff>123825</xdr:colOff>
                    <xdr:row>60</xdr:row>
                    <xdr:rowOff>0</xdr:rowOff>
                  </to>
                </anchor>
              </controlPr>
            </control>
          </mc:Choice>
        </mc:AlternateContent>
        <mc:AlternateContent xmlns:mc="http://schemas.openxmlformats.org/markup-compatibility/2006">
          <mc:Choice Requires="x14">
            <control shapeId="50189" r:id="rId7" name="Check Box 13">
              <controlPr defaultSize="0" autoFill="0" autoLine="0" autoPict="0">
                <anchor moveWithCells="1">
                  <from>
                    <xdr:col>22</xdr:col>
                    <xdr:colOff>123825</xdr:colOff>
                    <xdr:row>60</xdr:row>
                    <xdr:rowOff>0</xdr:rowOff>
                  </from>
                  <to>
                    <xdr:col>23</xdr:col>
                    <xdr:colOff>123825</xdr:colOff>
                    <xdr:row>61</xdr:row>
                    <xdr:rowOff>0</xdr:rowOff>
                  </to>
                </anchor>
              </controlPr>
            </control>
          </mc:Choice>
        </mc:AlternateContent>
        <mc:AlternateContent xmlns:mc="http://schemas.openxmlformats.org/markup-compatibility/2006">
          <mc:Choice Requires="x14">
            <control shapeId="50190" r:id="rId8" name="Check Box 14">
              <controlPr defaultSize="0" autoFill="0" autoLine="0" autoPict="0">
                <anchor moveWithCells="1">
                  <from>
                    <xdr:col>22</xdr:col>
                    <xdr:colOff>123825</xdr:colOff>
                    <xdr:row>61</xdr:row>
                    <xdr:rowOff>0</xdr:rowOff>
                  </from>
                  <to>
                    <xdr:col>23</xdr:col>
                    <xdr:colOff>123825</xdr:colOff>
                    <xdr:row>62</xdr:row>
                    <xdr:rowOff>0</xdr:rowOff>
                  </to>
                </anchor>
              </controlPr>
            </control>
          </mc:Choice>
        </mc:AlternateContent>
        <mc:AlternateContent xmlns:mc="http://schemas.openxmlformats.org/markup-compatibility/2006">
          <mc:Choice Requires="x14">
            <control shapeId="50191" r:id="rId9" name="Check Box 15">
              <controlPr defaultSize="0" autoFill="0" autoLine="0" autoPict="0">
                <anchor moveWithCells="1">
                  <from>
                    <xdr:col>22</xdr:col>
                    <xdr:colOff>123825</xdr:colOff>
                    <xdr:row>62</xdr:row>
                    <xdr:rowOff>0</xdr:rowOff>
                  </from>
                  <to>
                    <xdr:col>23</xdr:col>
                    <xdr:colOff>123825</xdr:colOff>
                    <xdr:row>63</xdr:row>
                    <xdr:rowOff>0</xdr:rowOff>
                  </to>
                </anchor>
              </controlPr>
            </control>
          </mc:Choice>
        </mc:AlternateContent>
        <mc:AlternateContent xmlns:mc="http://schemas.openxmlformats.org/markup-compatibility/2006">
          <mc:Choice Requires="x14">
            <control shapeId="50192" r:id="rId10" name="Check Box 16">
              <controlPr defaultSize="0" autoFill="0" autoLine="0" autoPict="0">
                <anchor moveWithCells="1">
                  <from>
                    <xdr:col>22</xdr:col>
                    <xdr:colOff>123825</xdr:colOff>
                    <xdr:row>63</xdr:row>
                    <xdr:rowOff>0</xdr:rowOff>
                  </from>
                  <to>
                    <xdr:col>23</xdr:col>
                    <xdr:colOff>123825</xdr:colOff>
                    <xdr:row>64</xdr:row>
                    <xdr:rowOff>0</xdr:rowOff>
                  </to>
                </anchor>
              </controlPr>
            </control>
          </mc:Choice>
        </mc:AlternateContent>
        <mc:AlternateContent xmlns:mc="http://schemas.openxmlformats.org/markup-compatibility/2006">
          <mc:Choice Requires="x14">
            <control shapeId="50193" r:id="rId11" name="Check Box 17">
              <controlPr defaultSize="0" autoFill="0" autoLine="0" autoPict="0">
                <anchor moveWithCells="1">
                  <from>
                    <xdr:col>22</xdr:col>
                    <xdr:colOff>123825</xdr:colOff>
                    <xdr:row>64</xdr:row>
                    <xdr:rowOff>0</xdr:rowOff>
                  </from>
                  <to>
                    <xdr:col>23</xdr:col>
                    <xdr:colOff>123825</xdr:colOff>
                    <xdr:row>65</xdr:row>
                    <xdr:rowOff>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V48"/>
  <sheetViews>
    <sheetView view="pageBreakPreview" zoomScaleNormal="100" zoomScaleSheetLayoutView="100" workbookViewId="0">
      <pane ySplit="3" topLeftCell="A4" activePane="bottomLeft" state="frozen"/>
      <selection activeCell="P17" sqref="P17:X17"/>
      <selection pane="bottomLeft" activeCell="P12" sqref="P12:V12"/>
    </sheetView>
  </sheetViews>
  <sheetFormatPr defaultColWidth="3.125" defaultRowHeight="18.75" customHeight="1" x14ac:dyDescent="0.4"/>
  <cols>
    <col min="1" max="1" width="3.125" style="1"/>
    <col min="2" max="2" width="3.125" style="1" customWidth="1"/>
    <col min="3" max="36" width="3.125" style="1"/>
    <col min="37" max="37" width="6.5" style="1" bestFit="1" customWidth="1"/>
    <col min="38" max="16384" width="3.125" style="1"/>
  </cols>
  <sheetData>
    <row r="1" spans="1:48" ht="18.75" customHeight="1" x14ac:dyDescent="0.4">
      <c r="A1" s="51" t="s">
        <v>438</v>
      </c>
      <c r="B1" s="51"/>
      <c r="C1" s="51"/>
      <c r="D1" s="51"/>
      <c r="E1" s="51"/>
      <c r="F1" s="51"/>
      <c r="G1" s="51"/>
      <c r="H1" s="51"/>
      <c r="I1" s="51"/>
      <c r="J1" s="51"/>
      <c r="K1" s="51"/>
      <c r="L1" s="51"/>
      <c r="M1" s="51"/>
      <c r="N1" s="51"/>
      <c r="O1" s="51"/>
      <c r="P1" s="51"/>
      <c r="Q1" s="51"/>
      <c r="R1" s="51"/>
      <c r="S1" s="51"/>
      <c r="T1" s="51"/>
      <c r="U1" s="51"/>
      <c r="V1" s="51"/>
      <c r="W1" s="51"/>
      <c r="X1" s="51"/>
      <c r="Y1" s="51"/>
      <c r="Z1" s="88"/>
    </row>
    <row r="2" spans="1:48" ht="7.5" customHeight="1" x14ac:dyDescent="0.4">
      <c r="A2" s="51"/>
      <c r="B2" s="51"/>
      <c r="C2" s="51"/>
      <c r="D2" s="51"/>
      <c r="E2" s="51"/>
      <c r="F2" s="51"/>
      <c r="G2" s="51"/>
      <c r="H2" s="51"/>
      <c r="I2" s="51"/>
      <c r="J2" s="51"/>
      <c r="K2" s="51"/>
      <c r="L2" s="51"/>
      <c r="M2" s="51"/>
      <c r="N2" s="51"/>
      <c r="O2" s="51"/>
      <c r="P2" s="51"/>
      <c r="Q2" s="51"/>
      <c r="R2" s="51"/>
      <c r="S2" s="51"/>
      <c r="T2" s="51"/>
      <c r="U2" s="51"/>
      <c r="V2" s="51"/>
      <c r="W2" s="51"/>
      <c r="X2" s="51"/>
      <c r="Y2" s="51"/>
      <c r="Z2" s="51"/>
    </row>
    <row r="3" spans="1:48" ht="18.75" customHeight="1" x14ac:dyDescent="0.4">
      <c r="A3" s="51" t="s">
        <v>439</v>
      </c>
      <c r="B3" s="51"/>
      <c r="C3" s="51"/>
      <c r="D3" s="51"/>
      <c r="E3" s="51"/>
      <c r="F3" s="51"/>
      <c r="G3" s="51"/>
      <c r="H3" s="51"/>
      <c r="I3" s="51"/>
      <c r="J3" s="51"/>
      <c r="K3" s="51"/>
      <c r="L3" s="51"/>
      <c r="M3" s="51"/>
      <c r="N3" s="51"/>
      <c r="O3" s="51"/>
      <c r="P3" s="51"/>
      <c r="Q3" s="51"/>
      <c r="R3" s="51"/>
      <c r="S3" s="51"/>
      <c r="T3" s="51"/>
      <c r="U3" s="51"/>
      <c r="V3" s="51"/>
      <c r="W3" s="51"/>
      <c r="X3" s="51"/>
      <c r="Y3" s="51"/>
      <c r="Z3" s="51"/>
    </row>
    <row r="4" spans="1:48" ht="7.5" customHeight="1" thickBot="1" x14ac:dyDescent="0.45">
      <c r="A4" s="51"/>
      <c r="B4" s="51"/>
      <c r="C4" s="51"/>
      <c r="D4" s="51"/>
      <c r="E4" s="51"/>
      <c r="F4" s="51"/>
      <c r="G4" s="51"/>
      <c r="H4" s="51"/>
      <c r="I4" s="51"/>
      <c r="J4" s="51"/>
      <c r="K4" s="51"/>
      <c r="L4" s="51"/>
      <c r="M4" s="51"/>
      <c r="N4" s="51"/>
      <c r="O4" s="51"/>
      <c r="P4" s="51"/>
      <c r="Q4" s="51"/>
      <c r="R4" s="51"/>
      <c r="S4" s="51"/>
      <c r="T4" s="51"/>
      <c r="U4" s="51"/>
      <c r="V4" s="51"/>
      <c r="W4" s="51"/>
      <c r="X4" s="51"/>
      <c r="Y4" s="51"/>
      <c r="Z4" s="51"/>
    </row>
    <row r="5" spans="1:48" ht="18.75" customHeight="1" thickBot="1" x14ac:dyDescent="0.45">
      <c r="A5" s="51"/>
      <c r="B5" s="496" t="s">
        <v>333</v>
      </c>
      <c r="C5" s="497"/>
      <c r="D5" s="497"/>
      <c r="E5" s="497"/>
      <c r="F5" s="497"/>
      <c r="G5" s="130"/>
      <c r="H5" s="498" t="str">
        <f>IF(第16号!I21="","様式第１６号で「補助事業の名称」を入力してください。",第16号!I21)</f>
        <v>様式第１６号で「補助事業の名称」を入力してください。</v>
      </c>
      <c r="I5" s="498"/>
      <c r="J5" s="498"/>
      <c r="K5" s="498"/>
      <c r="L5" s="498"/>
      <c r="M5" s="498"/>
      <c r="N5" s="498"/>
      <c r="O5" s="498"/>
      <c r="P5" s="498"/>
      <c r="Q5" s="498"/>
      <c r="R5" s="498"/>
      <c r="S5" s="498"/>
      <c r="T5" s="498"/>
      <c r="U5" s="498"/>
      <c r="V5" s="498"/>
      <c r="W5" s="498"/>
      <c r="X5" s="498"/>
      <c r="Y5" s="131"/>
      <c r="Z5" s="51"/>
    </row>
    <row r="6" spans="1:48" ht="7.5" customHeight="1" x14ac:dyDescent="0.4">
      <c r="A6" s="51"/>
      <c r="B6" s="51"/>
      <c r="C6" s="51"/>
      <c r="D6" s="51"/>
      <c r="E6" s="51"/>
      <c r="F6" s="51"/>
      <c r="G6" s="51"/>
      <c r="H6" s="51"/>
      <c r="I6" s="51"/>
      <c r="J6" s="51"/>
      <c r="K6" s="51"/>
      <c r="L6" s="51"/>
      <c r="M6" s="51"/>
      <c r="N6" s="51"/>
      <c r="O6" s="51"/>
      <c r="P6" s="51"/>
      <c r="Q6" s="51"/>
      <c r="R6" s="51"/>
      <c r="S6" s="51"/>
      <c r="T6" s="51"/>
      <c r="U6" s="51"/>
      <c r="V6" s="51"/>
      <c r="W6" s="51"/>
      <c r="X6" s="51"/>
      <c r="Y6" s="51"/>
      <c r="Z6" s="51"/>
    </row>
    <row r="7" spans="1:48" ht="18.75" customHeight="1" x14ac:dyDescent="0.4">
      <c r="A7" s="51"/>
      <c r="B7" s="51" t="s">
        <v>442</v>
      </c>
      <c r="C7" s="51"/>
      <c r="D7" s="51"/>
      <c r="E7" s="51"/>
      <c r="F7" s="51"/>
      <c r="G7" s="51"/>
      <c r="H7" s="51"/>
      <c r="I7" s="51"/>
      <c r="J7" s="51"/>
      <c r="K7" s="51"/>
      <c r="L7" s="51"/>
      <c r="M7" s="51"/>
      <c r="N7" s="51"/>
      <c r="O7" s="51"/>
      <c r="P7" s="51"/>
      <c r="Q7" s="51"/>
      <c r="R7" s="51"/>
      <c r="S7" s="51"/>
      <c r="T7" s="51"/>
      <c r="U7" s="51"/>
      <c r="V7" s="51"/>
      <c r="W7" s="51"/>
      <c r="X7" s="51"/>
      <c r="Y7" s="51"/>
      <c r="Z7" s="51"/>
    </row>
    <row r="8" spans="1:48" ht="7.5" customHeight="1" x14ac:dyDescent="0.4">
      <c r="A8" s="51"/>
      <c r="B8" s="51"/>
      <c r="C8" s="51"/>
      <c r="D8" s="51"/>
      <c r="E8" s="51"/>
      <c r="F8" s="51"/>
      <c r="G8" s="51"/>
      <c r="H8" s="51"/>
      <c r="I8" s="51"/>
      <c r="J8" s="51"/>
      <c r="K8" s="51"/>
      <c r="L8" s="51"/>
      <c r="M8" s="51"/>
      <c r="N8" s="51"/>
      <c r="O8" s="51"/>
      <c r="P8" s="51"/>
      <c r="Q8" s="51"/>
      <c r="R8" s="51"/>
      <c r="S8" s="51"/>
      <c r="T8" s="51"/>
      <c r="U8" s="51"/>
      <c r="V8" s="51"/>
      <c r="W8" s="51"/>
      <c r="X8" s="51"/>
      <c r="Y8" s="51"/>
      <c r="Z8" s="51"/>
    </row>
    <row r="9" spans="1:48" ht="18.75" customHeight="1" x14ac:dyDescent="0.4">
      <c r="A9" s="51" t="s">
        <v>334</v>
      </c>
      <c r="B9" s="51"/>
      <c r="C9" s="51"/>
      <c r="D9" s="51"/>
      <c r="E9" s="51"/>
      <c r="F9" s="51"/>
      <c r="G9" s="51"/>
      <c r="H9" s="51"/>
      <c r="I9" s="51"/>
      <c r="J9" s="51"/>
      <c r="K9" s="51"/>
      <c r="L9" s="51"/>
      <c r="M9" s="51"/>
      <c r="N9" s="51"/>
      <c r="O9" s="51"/>
      <c r="P9" s="51"/>
      <c r="Q9" s="51"/>
      <c r="R9" s="51"/>
      <c r="S9" s="51"/>
      <c r="T9" s="51"/>
      <c r="U9" s="51"/>
      <c r="V9" s="51"/>
      <c r="W9" s="51"/>
      <c r="X9" s="51"/>
      <c r="Y9" s="51"/>
      <c r="Z9" s="51"/>
    </row>
    <row r="10" spans="1:48" ht="7.5" customHeight="1" thickBot="1" x14ac:dyDescent="0.45">
      <c r="A10" s="51"/>
      <c r="B10" s="51"/>
      <c r="C10" s="51"/>
      <c r="D10" s="51"/>
      <c r="E10" s="51"/>
      <c r="F10" s="51"/>
      <c r="G10" s="51"/>
      <c r="H10" s="51"/>
      <c r="I10" s="51"/>
      <c r="J10" s="51"/>
      <c r="K10" s="51"/>
      <c r="L10" s="51"/>
      <c r="M10" s="51"/>
      <c r="N10" s="51"/>
      <c r="O10" s="51"/>
      <c r="P10" s="51"/>
      <c r="Q10" s="51"/>
      <c r="R10" s="51"/>
      <c r="S10" s="51"/>
      <c r="T10" s="51"/>
      <c r="U10" s="51"/>
      <c r="V10" s="51"/>
      <c r="W10" s="51"/>
      <c r="X10" s="51"/>
      <c r="Y10" s="51"/>
      <c r="Z10" s="51"/>
    </row>
    <row r="11" spans="1:48" ht="18.75" customHeight="1" x14ac:dyDescent="0.4">
      <c r="A11" s="51"/>
      <c r="B11" s="499" t="s">
        <v>335</v>
      </c>
      <c r="C11" s="485"/>
      <c r="D11" s="485"/>
      <c r="E11" s="485"/>
      <c r="F11" s="485"/>
      <c r="G11" s="485"/>
      <c r="H11" s="485"/>
      <c r="I11" s="485"/>
      <c r="J11" s="485"/>
      <c r="K11" s="485"/>
      <c r="L11" s="485"/>
      <c r="M11" s="485"/>
      <c r="N11" s="485"/>
      <c r="O11" s="485"/>
      <c r="P11" s="500" t="str">
        <f>IF(第17号!N35="","",第17号!N35)</f>
        <v/>
      </c>
      <c r="Q11" s="500"/>
      <c r="R11" s="500"/>
      <c r="S11" s="500"/>
      <c r="T11" s="500"/>
      <c r="U11" s="500"/>
      <c r="V11" s="501"/>
      <c r="W11" s="87" t="s">
        <v>337</v>
      </c>
      <c r="X11" s="87"/>
      <c r="Y11" s="87"/>
      <c r="Z11" s="3"/>
      <c r="AB11" s="492" t="s">
        <v>370</v>
      </c>
      <c r="AC11" s="492"/>
      <c r="AD11" s="492"/>
      <c r="AE11" s="492"/>
      <c r="AF11" s="492"/>
      <c r="AG11" s="492"/>
      <c r="AH11" s="492"/>
      <c r="AI11" s="492"/>
      <c r="AJ11" s="492"/>
      <c r="AK11" s="492"/>
      <c r="AL11" s="492"/>
      <c r="AM11" s="492"/>
      <c r="AN11" s="492"/>
      <c r="AO11" s="493">
        <v>50000</v>
      </c>
      <c r="AP11" s="493"/>
      <c r="AQ11" s="493"/>
      <c r="AR11" s="493"/>
      <c r="AS11" s="493"/>
      <c r="AT11" s="493"/>
      <c r="AU11" s="493"/>
      <c r="AV11" s="1" t="s">
        <v>39</v>
      </c>
    </row>
    <row r="12" spans="1:48" ht="18.75" customHeight="1" x14ac:dyDescent="0.4">
      <c r="A12" s="51"/>
      <c r="B12" s="476" t="s">
        <v>338</v>
      </c>
      <c r="C12" s="477"/>
      <c r="D12" s="477"/>
      <c r="E12" s="477"/>
      <c r="F12" s="477"/>
      <c r="G12" s="477"/>
      <c r="H12" s="477"/>
      <c r="I12" s="477"/>
      <c r="J12" s="477"/>
      <c r="K12" s="477"/>
      <c r="L12" s="477"/>
      <c r="M12" s="477"/>
      <c r="N12" s="477"/>
      <c r="O12" s="477"/>
      <c r="P12" s="502"/>
      <c r="Q12" s="502"/>
      <c r="R12" s="502"/>
      <c r="S12" s="502"/>
      <c r="T12" s="502"/>
      <c r="U12" s="502"/>
      <c r="V12" s="503"/>
      <c r="W12" s="85" t="s">
        <v>39</v>
      </c>
      <c r="X12" s="85"/>
      <c r="Y12" s="85"/>
      <c r="Z12" s="94"/>
      <c r="AB12" s="492" t="s">
        <v>371</v>
      </c>
      <c r="AC12" s="492"/>
      <c r="AD12" s="492"/>
      <c r="AE12" s="492"/>
      <c r="AF12" s="492"/>
      <c r="AG12" s="492"/>
      <c r="AH12" s="492"/>
      <c r="AI12" s="492"/>
      <c r="AJ12" s="492"/>
      <c r="AK12" s="492"/>
      <c r="AL12" s="492"/>
      <c r="AM12" s="492"/>
      <c r="AN12" s="492"/>
      <c r="AO12" s="493">
        <v>2500000</v>
      </c>
      <c r="AP12" s="493"/>
      <c r="AQ12" s="493"/>
      <c r="AR12" s="493"/>
      <c r="AS12" s="493"/>
      <c r="AT12" s="493"/>
      <c r="AU12" s="493"/>
      <c r="AV12" s="1" t="s">
        <v>39</v>
      </c>
    </row>
    <row r="13" spans="1:48" ht="18.75" customHeight="1" x14ac:dyDescent="0.4">
      <c r="A13" s="51"/>
      <c r="B13" s="506" t="s">
        <v>363</v>
      </c>
      <c r="C13" s="477"/>
      <c r="D13" s="477"/>
      <c r="E13" s="477"/>
      <c r="F13" s="477"/>
      <c r="G13" s="477"/>
      <c r="H13" s="477"/>
      <c r="I13" s="477"/>
      <c r="J13" s="477"/>
      <c r="K13" s="477"/>
      <c r="L13" s="477"/>
      <c r="M13" s="477"/>
      <c r="N13" s="477"/>
      <c r="O13" s="477"/>
      <c r="P13" s="502"/>
      <c r="Q13" s="502"/>
      <c r="R13" s="502"/>
      <c r="S13" s="502"/>
      <c r="T13" s="502"/>
      <c r="U13" s="502"/>
      <c r="V13" s="503"/>
      <c r="W13" s="85" t="s">
        <v>39</v>
      </c>
      <c r="X13" s="85"/>
      <c r="Y13" s="85"/>
      <c r="Z13" s="94"/>
      <c r="AB13" s="492" t="s">
        <v>368</v>
      </c>
      <c r="AC13" s="492"/>
      <c r="AD13" s="492"/>
      <c r="AE13" s="492"/>
      <c r="AF13" s="492"/>
      <c r="AG13" s="492"/>
      <c r="AH13" s="492"/>
      <c r="AI13" s="492"/>
      <c r="AJ13" s="492"/>
      <c r="AK13" s="492"/>
      <c r="AL13" s="492"/>
      <c r="AM13" s="492"/>
      <c r="AN13" s="492"/>
      <c r="AO13" s="493" t="str">
        <f>IF(P11="","発電出力を入力してください",ROUNDDOWN(P11*AO11,-3))</f>
        <v>発電出力を入力してください</v>
      </c>
      <c r="AP13" s="493"/>
      <c r="AQ13" s="493"/>
      <c r="AR13" s="493"/>
      <c r="AS13" s="493"/>
      <c r="AT13" s="493"/>
      <c r="AU13" s="493"/>
      <c r="AV13" s="1" t="s">
        <v>39</v>
      </c>
    </row>
    <row r="14" spans="1:48" ht="18.75" customHeight="1" x14ac:dyDescent="0.4">
      <c r="A14" s="51"/>
      <c r="B14" s="506" t="s">
        <v>364</v>
      </c>
      <c r="C14" s="477"/>
      <c r="D14" s="477"/>
      <c r="E14" s="477"/>
      <c r="F14" s="477"/>
      <c r="G14" s="477"/>
      <c r="H14" s="477"/>
      <c r="I14" s="477"/>
      <c r="J14" s="477"/>
      <c r="K14" s="477"/>
      <c r="L14" s="477"/>
      <c r="M14" s="477"/>
      <c r="N14" s="477"/>
      <c r="O14" s="477"/>
      <c r="P14" s="502"/>
      <c r="Q14" s="502"/>
      <c r="R14" s="502"/>
      <c r="S14" s="502"/>
      <c r="T14" s="502"/>
      <c r="U14" s="502"/>
      <c r="V14" s="503"/>
      <c r="W14" s="85" t="s">
        <v>39</v>
      </c>
      <c r="X14" s="85"/>
      <c r="Y14" s="85"/>
      <c r="Z14" s="94"/>
      <c r="AB14" s="492" t="s">
        <v>343</v>
      </c>
      <c r="AC14" s="492"/>
      <c r="AD14" s="492"/>
      <c r="AE14" s="492"/>
      <c r="AF14" s="492"/>
      <c r="AG14" s="492"/>
      <c r="AH14" s="492"/>
      <c r="AI14" s="492"/>
      <c r="AJ14" s="492"/>
      <c r="AK14" s="492"/>
      <c r="AL14" s="492"/>
      <c r="AM14" s="492"/>
      <c r="AN14" s="492"/>
      <c r="AO14" s="493" t="str">
        <f>IF(P19="","",P19)</f>
        <v/>
      </c>
      <c r="AP14" s="493"/>
      <c r="AQ14" s="493"/>
      <c r="AR14" s="493"/>
      <c r="AS14" s="493"/>
      <c r="AT14" s="493"/>
      <c r="AU14" s="493"/>
      <c r="AV14" s="1" t="s">
        <v>39</v>
      </c>
    </row>
    <row r="15" spans="1:48" ht="18.75" customHeight="1" x14ac:dyDescent="0.4">
      <c r="A15" s="51"/>
      <c r="B15" s="476" t="s">
        <v>340</v>
      </c>
      <c r="C15" s="477"/>
      <c r="D15" s="477"/>
      <c r="E15" s="477"/>
      <c r="F15" s="477"/>
      <c r="G15" s="477"/>
      <c r="H15" s="477"/>
      <c r="I15" s="477"/>
      <c r="J15" s="477"/>
      <c r="K15" s="477"/>
      <c r="L15" s="477"/>
      <c r="M15" s="477"/>
      <c r="N15" s="477"/>
      <c r="O15" s="477"/>
      <c r="P15" s="488" t="str">
        <f>IF(AND(P12="",P13="",P14=""),"",P12+P13+P14)</f>
        <v/>
      </c>
      <c r="Q15" s="488"/>
      <c r="R15" s="488"/>
      <c r="S15" s="488"/>
      <c r="T15" s="488"/>
      <c r="U15" s="488"/>
      <c r="V15" s="489"/>
      <c r="W15" s="85" t="s">
        <v>39</v>
      </c>
      <c r="X15" s="85"/>
      <c r="Y15" s="85"/>
      <c r="Z15" s="94"/>
      <c r="AB15" s="492" t="s">
        <v>369</v>
      </c>
      <c r="AC15" s="492"/>
      <c r="AD15" s="492"/>
      <c r="AE15" s="492"/>
      <c r="AF15" s="492"/>
      <c r="AG15" s="492"/>
      <c r="AH15" s="492"/>
      <c r="AI15" s="492"/>
      <c r="AJ15" s="492"/>
      <c r="AK15" s="492"/>
      <c r="AL15" s="492"/>
      <c r="AM15" s="492"/>
      <c r="AN15" s="492"/>
      <c r="AO15" s="493" t="str">
        <f>IF(P11="","",MIN(AO13:AO14))</f>
        <v/>
      </c>
      <c r="AP15" s="493"/>
      <c r="AQ15" s="493"/>
      <c r="AR15" s="493"/>
      <c r="AS15" s="493"/>
      <c r="AT15" s="493"/>
      <c r="AU15" s="493"/>
      <c r="AV15" s="1" t="s">
        <v>39</v>
      </c>
    </row>
    <row r="16" spans="1:48" ht="18.75" customHeight="1" x14ac:dyDescent="0.4">
      <c r="A16" s="51"/>
      <c r="B16" s="476" t="s">
        <v>336</v>
      </c>
      <c r="C16" s="477"/>
      <c r="D16" s="477"/>
      <c r="E16" s="477"/>
      <c r="F16" s="477"/>
      <c r="G16" s="477"/>
      <c r="H16" s="477"/>
      <c r="I16" s="477"/>
      <c r="J16" s="477"/>
      <c r="K16" s="477"/>
      <c r="L16" s="477"/>
      <c r="M16" s="477"/>
      <c r="N16" s="477"/>
      <c r="O16" s="477"/>
      <c r="P16" s="488" t="str">
        <f>IF(P11="","",IF(P15="","",P15/P11))</f>
        <v/>
      </c>
      <c r="Q16" s="488"/>
      <c r="R16" s="488"/>
      <c r="S16" s="488"/>
      <c r="T16" s="488"/>
      <c r="U16" s="488"/>
      <c r="V16" s="489"/>
      <c r="W16" s="85" t="s">
        <v>39</v>
      </c>
      <c r="X16" s="85"/>
      <c r="Y16" s="85"/>
      <c r="Z16" s="94"/>
    </row>
    <row r="17" spans="1:29" ht="18.75" customHeight="1" x14ac:dyDescent="0.4">
      <c r="A17" s="51"/>
      <c r="B17" s="476" t="s">
        <v>341</v>
      </c>
      <c r="C17" s="477"/>
      <c r="D17" s="477"/>
      <c r="E17" s="477"/>
      <c r="F17" s="477"/>
      <c r="G17" s="477"/>
      <c r="H17" s="477"/>
      <c r="I17" s="477"/>
      <c r="J17" s="477"/>
      <c r="K17" s="477"/>
      <c r="L17" s="477"/>
      <c r="M17" s="477"/>
      <c r="N17" s="477"/>
      <c r="O17" s="477"/>
      <c r="P17" s="502"/>
      <c r="Q17" s="502"/>
      <c r="R17" s="502"/>
      <c r="S17" s="502"/>
      <c r="T17" s="502"/>
      <c r="U17" s="502"/>
      <c r="V17" s="503"/>
      <c r="W17" s="85" t="s">
        <v>39</v>
      </c>
      <c r="X17" s="85"/>
      <c r="Y17" s="85"/>
      <c r="Z17" s="94"/>
    </row>
    <row r="18" spans="1:29" ht="18.75" customHeight="1" x14ac:dyDescent="0.4">
      <c r="A18" s="51"/>
      <c r="B18" s="476" t="s">
        <v>342</v>
      </c>
      <c r="C18" s="477"/>
      <c r="D18" s="477"/>
      <c r="E18" s="477"/>
      <c r="F18" s="477"/>
      <c r="G18" s="477"/>
      <c r="H18" s="477"/>
      <c r="I18" s="477"/>
      <c r="J18" s="477"/>
      <c r="K18" s="477"/>
      <c r="L18" s="477"/>
      <c r="M18" s="477"/>
      <c r="N18" s="477"/>
      <c r="O18" s="477"/>
      <c r="P18" s="502"/>
      <c r="Q18" s="502"/>
      <c r="R18" s="502"/>
      <c r="S18" s="502"/>
      <c r="T18" s="502"/>
      <c r="U18" s="502"/>
      <c r="V18" s="503"/>
      <c r="W18" s="85" t="s">
        <v>39</v>
      </c>
      <c r="X18" s="85"/>
      <c r="Y18" s="85"/>
      <c r="Z18" s="94"/>
    </row>
    <row r="19" spans="1:29" ht="18.75" customHeight="1" x14ac:dyDescent="0.4">
      <c r="A19" s="51"/>
      <c r="B19" s="476" t="s">
        <v>343</v>
      </c>
      <c r="C19" s="477"/>
      <c r="D19" s="477"/>
      <c r="E19" s="477"/>
      <c r="F19" s="477"/>
      <c r="G19" s="477"/>
      <c r="H19" s="477"/>
      <c r="I19" s="477"/>
      <c r="J19" s="477"/>
      <c r="K19" s="477"/>
      <c r="L19" s="477"/>
      <c r="M19" s="477"/>
      <c r="N19" s="477"/>
      <c r="O19" s="477"/>
      <c r="P19" s="488" t="str">
        <f>IF(P15="","",P15-P17-P18)</f>
        <v/>
      </c>
      <c r="Q19" s="488"/>
      <c r="R19" s="488"/>
      <c r="S19" s="488"/>
      <c r="T19" s="488"/>
      <c r="U19" s="488"/>
      <c r="V19" s="489"/>
      <c r="W19" s="85" t="s">
        <v>39</v>
      </c>
      <c r="X19" s="85" t="s">
        <v>582</v>
      </c>
      <c r="Y19" s="85"/>
      <c r="Z19" s="94"/>
    </row>
    <row r="20" spans="1:29" s="159" customFormat="1" ht="18.75" customHeight="1" x14ac:dyDescent="0.4">
      <c r="A20" s="51"/>
      <c r="B20" s="476" t="s">
        <v>585</v>
      </c>
      <c r="C20" s="477"/>
      <c r="D20" s="477"/>
      <c r="E20" s="477"/>
      <c r="F20" s="477"/>
      <c r="G20" s="477"/>
      <c r="H20" s="477"/>
      <c r="I20" s="477"/>
      <c r="J20" s="477"/>
      <c r="K20" s="477"/>
      <c r="L20" s="477"/>
      <c r="M20" s="477"/>
      <c r="N20" s="477"/>
      <c r="O20" s="477"/>
      <c r="P20" s="502"/>
      <c r="Q20" s="502"/>
      <c r="R20" s="502"/>
      <c r="S20" s="502"/>
      <c r="T20" s="502"/>
      <c r="U20" s="502"/>
      <c r="V20" s="503"/>
      <c r="W20" s="155" t="s">
        <v>39</v>
      </c>
      <c r="X20" s="155" t="s">
        <v>583</v>
      </c>
      <c r="Y20" s="155"/>
      <c r="Z20" s="156"/>
    </row>
    <row r="21" spans="1:29" s="159" customFormat="1" ht="18.75" customHeight="1" x14ac:dyDescent="0.4">
      <c r="A21" s="51"/>
      <c r="B21" s="327" t="s">
        <v>147</v>
      </c>
      <c r="C21" s="329"/>
      <c r="D21" s="329"/>
      <c r="E21" s="329"/>
      <c r="F21" s="329"/>
      <c r="G21" s="329"/>
      <c r="H21" s="329"/>
      <c r="I21" s="329"/>
      <c r="J21" s="329"/>
      <c r="K21" s="329"/>
      <c r="L21" s="329"/>
      <c r="M21" s="329"/>
      <c r="N21" s="329"/>
      <c r="O21" s="329"/>
      <c r="P21" s="482" t="str">
        <f>IFERROR(P19+P20,"")</f>
        <v/>
      </c>
      <c r="Q21" s="482"/>
      <c r="R21" s="482"/>
      <c r="S21" s="482"/>
      <c r="T21" s="482"/>
      <c r="U21" s="482"/>
      <c r="V21" s="483"/>
      <c r="W21" s="155" t="s">
        <v>39</v>
      </c>
      <c r="X21" s="155"/>
      <c r="Y21" s="155"/>
      <c r="Z21" s="156"/>
    </row>
    <row r="22" spans="1:29" s="159" customFormat="1" ht="18.75" customHeight="1" x14ac:dyDescent="0.4">
      <c r="A22" s="51"/>
      <c r="B22" s="327" t="s">
        <v>581</v>
      </c>
      <c r="C22" s="329"/>
      <c r="D22" s="329"/>
      <c r="E22" s="329"/>
      <c r="F22" s="329"/>
      <c r="G22" s="329"/>
      <c r="H22" s="329"/>
      <c r="I22" s="329"/>
      <c r="J22" s="329"/>
      <c r="K22" s="329"/>
      <c r="L22" s="329"/>
      <c r="M22" s="329"/>
      <c r="N22" s="329"/>
      <c r="O22" s="329"/>
      <c r="P22" s="482" t="str">
        <f>IF(P21="","",IF(DB!H10=TRUE,ROUNDUP(P21*0.1,0),ROUNDDOWN(P21*0.1,0)))</f>
        <v/>
      </c>
      <c r="Q22" s="482"/>
      <c r="R22" s="482"/>
      <c r="S22" s="482"/>
      <c r="T22" s="482"/>
      <c r="U22" s="482"/>
      <c r="V22" s="483"/>
      <c r="W22" s="155" t="s">
        <v>39</v>
      </c>
      <c r="X22" s="155"/>
      <c r="Y22" s="155"/>
      <c r="Z22" s="156"/>
      <c r="AC22" s="242" t="s">
        <v>522</v>
      </c>
    </row>
    <row r="23" spans="1:29" s="159" customFormat="1" ht="18.75" customHeight="1" x14ac:dyDescent="0.4">
      <c r="A23" s="51"/>
      <c r="B23" s="327" t="s">
        <v>584</v>
      </c>
      <c r="C23" s="329"/>
      <c r="D23" s="329"/>
      <c r="E23" s="329"/>
      <c r="F23" s="329"/>
      <c r="G23" s="329"/>
      <c r="H23" s="329"/>
      <c r="I23" s="329"/>
      <c r="J23" s="329"/>
      <c r="K23" s="329"/>
      <c r="L23" s="329"/>
      <c r="M23" s="329"/>
      <c r="N23" s="329"/>
      <c r="O23" s="329"/>
      <c r="P23" s="482" t="str">
        <f>IF(P22="","",SUM(P21:V22))</f>
        <v/>
      </c>
      <c r="Q23" s="482"/>
      <c r="R23" s="482"/>
      <c r="S23" s="482"/>
      <c r="T23" s="482"/>
      <c r="U23" s="482"/>
      <c r="V23" s="483"/>
      <c r="W23" s="155" t="s">
        <v>39</v>
      </c>
      <c r="X23" s="155"/>
      <c r="Y23" s="155"/>
      <c r="Z23" s="156"/>
    </row>
    <row r="24" spans="1:29" ht="18.75" customHeight="1" x14ac:dyDescent="0.4">
      <c r="A24" s="51"/>
      <c r="B24" s="476" t="s">
        <v>365</v>
      </c>
      <c r="C24" s="477"/>
      <c r="D24" s="477"/>
      <c r="E24" s="477"/>
      <c r="F24" s="477"/>
      <c r="G24" s="477"/>
      <c r="H24" s="477"/>
      <c r="I24" s="477"/>
      <c r="J24" s="477"/>
      <c r="K24" s="477"/>
      <c r="L24" s="477"/>
      <c r="M24" s="477"/>
      <c r="N24" s="477"/>
      <c r="O24" s="477"/>
      <c r="P24" s="488" t="str">
        <f>IF(P11="","",IF(IF(P11="","",IF(ROUNDDOWN(P11*AO11,-3)&lt;P15,MIN(ROUNDDOWN(P11*AO11,-3),P15),AO12))&lt;AO12,IF(P11="","",IF(ROUNDDOWN(P11*AO11,-3)&lt;P15,MIN(ROUNDDOWN(P11*AO11,-3),P15),AO12)),AO12))</f>
        <v/>
      </c>
      <c r="Q24" s="488"/>
      <c r="R24" s="488"/>
      <c r="S24" s="488"/>
      <c r="T24" s="488"/>
      <c r="U24" s="488"/>
      <c r="V24" s="489"/>
      <c r="W24" s="85" t="s">
        <v>39</v>
      </c>
      <c r="X24" s="85"/>
      <c r="Y24" s="85"/>
      <c r="Z24" s="94"/>
    </row>
    <row r="25" spans="1:29" ht="18.75" customHeight="1" thickBot="1" x14ac:dyDescent="0.45">
      <c r="A25" s="51"/>
      <c r="B25" s="507" t="s">
        <v>344</v>
      </c>
      <c r="C25" s="508"/>
      <c r="D25" s="508"/>
      <c r="E25" s="508"/>
      <c r="F25" s="508"/>
      <c r="G25" s="508"/>
      <c r="H25" s="508"/>
      <c r="I25" s="508"/>
      <c r="J25" s="508"/>
      <c r="K25" s="508"/>
      <c r="L25" s="508"/>
      <c r="M25" s="508"/>
      <c r="N25" s="508"/>
      <c r="O25" s="508"/>
      <c r="P25" s="504" t="str">
        <f>IFERROR(IF(P24="","",IF(P36&gt;250000,"ご相談ください",P24)),"")</f>
        <v/>
      </c>
      <c r="Q25" s="504"/>
      <c r="R25" s="504"/>
      <c r="S25" s="504"/>
      <c r="T25" s="504"/>
      <c r="U25" s="504"/>
      <c r="V25" s="505"/>
      <c r="W25" s="86" t="s">
        <v>39</v>
      </c>
      <c r="X25" s="86"/>
      <c r="Y25" s="86"/>
      <c r="Z25" s="93"/>
    </row>
    <row r="26" spans="1:29" ht="7.5" customHeight="1" x14ac:dyDescent="0.4">
      <c r="A26" s="51"/>
      <c r="B26" s="51"/>
      <c r="C26" s="51"/>
      <c r="D26" s="51"/>
      <c r="E26" s="51"/>
      <c r="F26" s="51"/>
      <c r="G26" s="51"/>
      <c r="H26" s="51"/>
      <c r="I26" s="51"/>
      <c r="J26" s="51"/>
      <c r="K26" s="51"/>
      <c r="L26" s="51"/>
      <c r="M26" s="51"/>
      <c r="N26" s="51"/>
      <c r="O26" s="51"/>
      <c r="P26" s="51"/>
      <c r="Q26" s="51"/>
      <c r="R26" s="51"/>
      <c r="S26" s="51"/>
      <c r="T26" s="51"/>
      <c r="U26" s="51"/>
      <c r="V26" s="51"/>
      <c r="W26" s="51"/>
      <c r="X26" s="51"/>
      <c r="Y26" s="51"/>
      <c r="Z26" s="51"/>
    </row>
    <row r="27" spans="1:29" ht="18.75" customHeight="1" x14ac:dyDescent="0.4">
      <c r="A27" s="51" t="s">
        <v>345</v>
      </c>
      <c r="B27" s="51"/>
      <c r="C27" s="51"/>
      <c r="D27" s="51"/>
      <c r="E27" s="51"/>
      <c r="F27" s="51"/>
      <c r="G27" s="51"/>
      <c r="H27" s="51"/>
      <c r="I27" s="51"/>
      <c r="J27" s="51"/>
      <c r="K27" s="51"/>
      <c r="L27" s="51"/>
      <c r="M27" s="51"/>
      <c r="N27" s="51"/>
      <c r="O27" s="51"/>
      <c r="P27" s="51"/>
      <c r="Q27" s="51"/>
      <c r="R27" s="51"/>
      <c r="S27" s="51"/>
      <c r="T27" s="51"/>
      <c r="U27" s="51"/>
      <c r="V27" s="51"/>
      <c r="W27" s="51"/>
      <c r="X27" s="51"/>
      <c r="Y27" s="51"/>
      <c r="Z27" s="51"/>
      <c r="AB27" s="242" t="s">
        <v>537</v>
      </c>
    </row>
    <row r="28" spans="1:29" ht="7.5" customHeight="1" thickBot="1" x14ac:dyDescent="0.45">
      <c r="A28" s="51"/>
      <c r="B28" s="51"/>
      <c r="C28" s="51"/>
      <c r="D28" s="51"/>
      <c r="E28" s="51"/>
      <c r="F28" s="51"/>
      <c r="G28" s="51"/>
      <c r="H28" s="51"/>
      <c r="I28" s="51"/>
      <c r="J28" s="51"/>
      <c r="K28" s="51"/>
      <c r="L28" s="51"/>
      <c r="M28" s="51"/>
      <c r="N28" s="51"/>
      <c r="O28" s="51"/>
      <c r="P28" s="51"/>
      <c r="Q28" s="51"/>
      <c r="R28" s="51"/>
      <c r="S28" s="51"/>
      <c r="T28" s="51"/>
      <c r="U28" s="51"/>
      <c r="V28" s="51"/>
      <c r="W28" s="51"/>
      <c r="X28" s="51"/>
      <c r="Y28" s="51"/>
      <c r="Z28" s="51"/>
      <c r="AB28" s="159"/>
    </row>
    <row r="29" spans="1:29" ht="18.75" customHeight="1" x14ac:dyDescent="0.4">
      <c r="A29" s="51"/>
      <c r="B29" s="484" t="s">
        <v>349</v>
      </c>
      <c r="C29" s="485"/>
      <c r="D29" s="485"/>
      <c r="E29" s="485"/>
      <c r="F29" s="485"/>
      <c r="G29" s="485"/>
      <c r="H29" s="485"/>
      <c r="I29" s="485"/>
      <c r="J29" s="485"/>
      <c r="K29" s="485"/>
      <c r="L29" s="485"/>
      <c r="M29" s="485"/>
      <c r="N29" s="485"/>
      <c r="O29" s="485"/>
      <c r="P29" s="486"/>
      <c r="Q29" s="486"/>
      <c r="R29" s="486"/>
      <c r="S29" s="486"/>
      <c r="T29" s="486"/>
      <c r="U29" s="486"/>
      <c r="V29" s="487"/>
      <c r="W29" s="87" t="s">
        <v>346</v>
      </c>
      <c r="X29" s="87"/>
      <c r="Y29" s="87"/>
      <c r="Z29" s="3"/>
      <c r="AB29" s="242" t="s">
        <v>537</v>
      </c>
    </row>
    <row r="30" spans="1:29" ht="18.75" customHeight="1" x14ac:dyDescent="0.4">
      <c r="A30" s="51"/>
      <c r="B30" s="476" t="s">
        <v>350</v>
      </c>
      <c r="C30" s="477"/>
      <c r="D30" s="477"/>
      <c r="E30" s="477"/>
      <c r="F30" s="477"/>
      <c r="G30" s="477"/>
      <c r="H30" s="477"/>
      <c r="I30" s="477"/>
      <c r="J30" s="477"/>
      <c r="K30" s="477"/>
      <c r="L30" s="477"/>
      <c r="M30" s="477"/>
      <c r="N30" s="477"/>
      <c r="O30" s="477"/>
      <c r="P30" s="488" t="str">
        <f>IFERROR(IF(P41="","",P41/(P11*365*24)*100),"")</f>
        <v/>
      </c>
      <c r="Q30" s="488"/>
      <c r="R30" s="488"/>
      <c r="S30" s="488"/>
      <c r="T30" s="488"/>
      <c r="U30" s="488"/>
      <c r="V30" s="489"/>
      <c r="W30" s="85" t="s">
        <v>347</v>
      </c>
      <c r="X30" s="85"/>
      <c r="Y30" s="85"/>
      <c r="Z30" s="94"/>
    </row>
    <row r="31" spans="1:29" ht="18.75" customHeight="1" x14ac:dyDescent="0.4">
      <c r="A31" s="51"/>
      <c r="B31" s="476" t="s">
        <v>605</v>
      </c>
      <c r="C31" s="477"/>
      <c r="D31" s="477"/>
      <c r="E31" s="477"/>
      <c r="F31" s="477"/>
      <c r="G31" s="477"/>
      <c r="H31" s="477"/>
      <c r="I31" s="477"/>
      <c r="J31" s="477"/>
      <c r="K31" s="477"/>
      <c r="L31" s="477"/>
      <c r="M31" s="477"/>
      <c r="N31" s="477"/>
      <c r="O31" s="477"/>
      <c r="P31" s="490">
        <v>0.40200000000000002</v>
      </c>
      <c r="Q31" s="490"/>
      <c r="R31" s="490"/>
      <c r="S31" s="490"/>
      <c r="T31" s="490"/>
      <c r="U31" s="490"/>
      <c r="V31" s="491"/>
      <c r="W31" s="85" t="s">
        <v>348</v>
      </c>
      <c r="X31" s="85"/>
      <c r="Y31" s="85"/>
      <c r="Z31" s="94"/>
      <c r="AB31" s="242" t="s">
        <v>604</v>
      </c>
    </row>
    <row r="32" spans="1:29" ht="18.75" customHeight="1" x14ac:dyDescent="0.4">
      <c r="A32" s="51"/>
      <c r="B32" s="476" t="s">
        <v>352</v>
      </c>
      <c r="C32" s="477"/>
      <c r="D32" s="477"/>
      <c r="E32" s="477"/>
      <c r="F32" s="477"/>
      <c r="G32" s="477"/>
      <c r="H32" s="477"/>
      <c r="I32" s="477"/>
      <c r="J32" s="477"/>
      <c r="K32" s="477"/>
      <c r="L32" s="477"/>
      <c r="M32" s="477"/>
      <c r="N32" s="477"/>
      <c r="O32" s="477"/>
      <c r="P32" s="488" t="str">
        <f>P24</f>
        <v/>
      </c>
      <c r="Q32" s="488"/>
      <c r="R32" s="488"/>
      <c r="S32" s="488"/>
      <c r="T32" s="488"/>
      <c r="U32" s="488"/>
      <c r="V32" s="489"/>
      <c r="W32" s="85" t="s">
        <v>39</v>
      </c>
      <c r="X32" s="85"/>
      <c r="Y32" s="85"/>
      <c r="Z32" s="94"/>
    </row>
    <row r="33" spans="1:26" ht="18.75" customHeight="1" x14ac:dyDescent="0.4">
      <c r="A33" s="51"/>
      <c r="B33" s="476" t="s">
        <v>353</v>
      </c>
      <c r="C33" s="477"/>
      <c r="D33" s="477"/>
      <c r="E33" s="477"/>
      <c r="F33" s="477"/>
      <c r="G33" s="477"/>
      <c r="H33" s="477"/>
      <c r="I33" s="477"/>
      <c r="J33" s="477"/>
      <c r="K33" s="477"/>
      <c r="L33" s="477"/>
      <c r="M33" s="477"/>
      <c r="N33" s="477"/>
      <c r="O33" s="477"/>
      <c r="P33" s="488" t="str">
        <f>IFERROR(IF(P11="","",ROUNDDOWN(P11*P30*24*365*P29/100,0)),"")</f>
        <v/>
      </c>
      <c r="Q33" s="488"/>
      <c r="R33" s="488"/>
      <c r="S33" s="488"/>
      <c r="T33" s="488"/>
      <c r="U33" s="488"/>
      <c r="V33" s="489"/>
      <c r="W33" s="85" t="s">
        <v>354</v>
      </c>
      <c r="X33" s="85"/>
      <c r="Y33" s="85"/>
      <c r="Z33" s="94"/>
    </row>
    <row r="34" spans="1:26" ht="18.75" customHeight="1" x14ac:dyDescent="0.4">
      <c r="A34" s="51"/>
      <c r="B34" s="476" t="s">
        <v>355</v>
      </c>
      <c r="C34" s="477"/>
      <c r="D34" s="477"/>
      <c r="E34" s="477"/>
      <c r="F34" s="477"/>
      <c r="G34" s="477"/>
      <c r="H34" s="477"/>
      <c r="I34" s="477"/>
      <c r="J34" s="477"/>
      <c r="K34" s="477"/>
      <c r="L34" s="477"/>
      <c r="M34" s="477"/>
      <c r="N34" s="477"/>
      <c r="O34" s="477"/>
      <c r="P34" s="478" t="str">
        <f>IFERROR(IF(P33="","",ROUNDDOWN(P33*P31/1000,1)),"")</f>
        <v/>
      </c>
      <c r="Q34" s="478"/>
      <c r="R34" s="478"/>
      <c r="S34" s="478"/>
      <c r="T34" s="478"/>
      <c r="U34" s="478"/>
      <c r="V34" s="479"/>
      <c r="W34" s="85" t="s">
        <v>356</v>
      </c>
      <c r="X34" s="85"/>
      <c r="Y34" s="85"/>
      <c r="Z34" s="94"/>
    </row>
    <row r="35" spans="1:26" s="159" customFormat="1" ht="18.75" customHeight="1" x14ac:dyDescent="0.4">
      <c r="A35" s="51"/>
      <c r="B35" s="476" t="s">
        <v>589</v>
      </c>
      <c r="C35" s="477"/>
      <c r="D35" s="477"/>
      <c r="E35" s="477"/>
      <c r="F35" s="477"/>
      <c r="G35" s="477"/>
      <c r="H35" s="477"/>
      <c r="I35" s="477"/>
      <c r="J35" s="477"/>
      <c r="K35" s="477"/>
      <c r="L35" s="477"/>
      <c r="M35" s="477"/>
      <c r="N35" s="477"/>
      <c r="O35" s="477"/>
      <c r="P35" s="478" t="str">
        <f>IFERROR(IF(P33="","",ROUNDDOWN((P33*P31/1000)/P29,1)),"")</f>
        <v/>
      </c>
      <c r="Q35" s="478"/>
      <c r="R35" s="478"/>
      <c r="S35" s="478"/>
      <c r="T35" s="478"/>
      <c r="U35" s="478"/>
      <c r="V35" s="479"/>
      <c r="W35" s="155" t="s">
        <v>356</v>
      </c>
      <c r="X35" s="155"/>
      <c r="Y35" s="155"/>
      <c r="Z35" s="156"/>
    </row>
    <row r="36" spans="1:26" ht="18.75" customHeight="1" thickBot="1" x14ac:dyDescent="0.45">
      <c r="A36" s="51"/>
      <c r="B36" s="507" t="s">
        <v>357</v>
      </c>
      <c r="C36" s="508"/>
      <c r="D36" s="508"/>
      <c r="E36" s="508"/>
      <c r="F36" s="508"/>
      <c r="G36" s="508"/>
      <c r="H36" s="508"/>
      <c r="I36" s="508"/>
      <c r="J36" s="508"/>
      <c r="K36" s="508"/>
      <c r="L36" s="508"/>
      <c r="M36" s="508"/>
      <c r="N36" s="508"/>
      <c r="O36" s="508"/>
      <c r="P36" s="504" t="str">
        <f>IFERROR(IF(P32="","",ROUNDDOWN(P32/P34,0)),"")</f>
        <v/>
      </c>
      <c r="Q36" s="504"/>
      <c r="R36" s="504"/>
      <c r="S36" s="504"/>
      <c r="T36" s="504"/>
      <c r="U36" s="504"/>
      <c r="V36" s="505"/>
      <c r="W36" s="86" t="s">
        <v>358</v>
      </c>
      <c r="X36" s="86"/>
      <c r="Y36" s="86"/>
      <c r="Z36" s="93"/>
    </row>
    <row r="37" spans="1:26" ht="7.5" customHeight="1" x14ac:dyDescent="0.4">
      <c r="A37" s="51"/>
      <c r="B37" s="51"/>
      <c r="C37" s="51"/>
      <c r="D37" s="51"/>
      <c r="E37" s="51"/>
      <c r="F37" s="51"/>
      <c r="G37" s="51"/>
      <c r="H37" s="51"/>
      <c r="I37" s="51"/>
      <c r="J37" s="51"/>
      <c r="K37" s="51"/>
      <c r="L37" s="51"/>
      <c r="M37" s="51"/>
      <c r="N37" s="51"/>
      <c r="O37" s="51"/>
      <c r="P37" s="51"/>
      <c r="Q37" s="51"/>
      <c r="R37" s="51"/>
      <c r="S37" s="51"/>
      <c r="T37" s="51"/>
      <c r="U37" s="51"/>
      <c r="V37" s="51"/>
      <c r="W37" s="51"/>
      <c r="X37" s="51"/>
      <c r="Y37" s="51"/>
      <c r="Z37" s="51"/>
    </row>
    <row r="38" spans="1:26" ht="18.75" customHeight="1" x14ac:dyDescent="0.4">
      <c r="A38" s="51" t="s">
        <v>351</v>
      </c>
      <c r="B38" s="51"/>
      <c r="C38" s="51"/>
      <c r="D38" s="51"/>
      <c r="E38" s="51"/>
      <c r="F38" s="51"/>
      <c r="G38" s="51"/>
      <c r="H38" s="51"/>
      <c r="I38" s="51"/>
      <c r="J38" s="51"/>
      <c r="K38" s="51"/>
      <c r="L38" s="51"/>
      <c r="M38" s="51"/>
      <c r="N38" s="51"/>
      <c r="O38" s="51"/>
      <c r="P38" s="51"/>
      <c r="Q38" s="51"/>
      <c r="R38" s="51"/>
      <c r="S38" s="51"/>
      <c r="T38" s="58"/>
      <c r="U38" s="58"/>
      <c r="V38" s="58"/>
      <c r="W38" s="58"/>
      <c r="X38" s="58"/>
      <c r="Y38" s="58"/>
      <c r="Z38" s="58"/>
    </row>
    <row r="39" spans="1:26" ht="7.5" customHeight="1" thickBot="1" x14ac:dyDescent="0.45">
      <c r="A39" s="51"/>
      <c r="B39" s="51"/>
      <c r="C39" s="51"/>
      <c r="D39" s="51"/>
      <c r="E39" s="51"/>
      <c r="F39" s="51"/>
      <c r="G39" s="51"/>
      <c r="H39" s="51"/>
      <c r="I39" s="51"/>
      <c r="J39" s="51"/>
      <c r="K39" s="51"/>
      <c r="L39" s="51"/>
      <c r="M39" s="51"/>
      <c r="N39" s="51"/>
      <c r="O39" s="51"/>
      <c r="P39" s="51"/>
      <c r="Q39" s="51"/>
      <c r="R39" s="51"/>
      <c r="S39" s="51"/>
      <c r="T39" s="51"/>
      <c r="U39" s="51"/>
      <c r="V39" s="51"/>
      <c r="W39" s="51"/>
      <c r="X39" s="51"/>
      <c r="Y39" s="51"/>
      <c r="Z39" s="51"/>
    </row>
    <row r="40" spans="1:26" ht="18.75" customHeight="1" x14ac:dyDescent="0.4">
      <c r="A40" s="51"/>
      <c r="B40" s="484" t="s">
        <v>361</v>
      </c>
      <c r="C40" s="485"/>
      <c r="D40" s="485"/>
      <c r="E40" s="485"/>
      <c r="F40" s="485"/>
      <c r="G40" s="485"/>
      <c r="H40" s="485"/>
      <c r="I40" s="485"/>
      <c r="J40" s="485"/>
      <c r="K40" s="485"/>
      <c r="L40" s="485"/>
      <c r="M40" s="485"/>
      <c r="N40" s="485"/>
      <c r="O40" s="485"/>
      <c r="P40" s="486"/>
      <c r="Q40" s="486"/>
      <c r="R40" s="486"/>
      <c r="S40" s="486"/>
      <c r="T40" s="486"/>
      <c r="U40" s="486"/>
      <c r="V40" s="487"/>
      <c r="W40" s="87" t="s">
        <v>360</v>
      </c>
      <c r="X40" s="87"/>
      <c r="Y40" s="87"/>
      <c r="Z40" s="3"/>
    </row>
    <row r="41" spans="1:26" ht="18.75" customHeight="1" x14ac:dyDescent="0.4">
      <c r="A41" s="51"/>
      <c r="B41" s="476" t="s">
        <v>359</v>
      </c>
      <c r="C41" s="477"/>
      <c r="D41" s="477"/>
      <c r="E41" s="477"/>
      <c r="F41" s="477"/>
      <c r="G41" s="477"/>
      <c r="H41" s="477"/>
      <c r="I41" s="477"/>
      <c r="J41" s="477"/>
      <c r="K41" s="477"/>
      <c r="L41" s="477"/>
      <c r="M41" s="477"/>
      <c r="N41" s="477"/>
      <c r="O41" s="477"/>
      <c r="P41" s="480"/>
      <c r="Q41" s="480"/>
      <c r="R41" s="480"/>
      <c r="S41" s="480"/>
      <c r="T41" s="480"/>
      <c r="U41" s="480"/>
      <c r="V41" s="481"/>
      <c r="W41" s="85" t="s">
        <v>360</v>
      </c>
      <c r="X41" s="85"/>
      <c r="Y41" s="85"/>
      <c r="Z41" s="94"/>
    </row>
    <row r="42" spans="1:26" ht="18.75" customHeight="1" thickBot="1" x14ac:dyDescent="0.45">
      <c r="A42" s="51"/>
      <c r="B42" s="507" t="s">
        <v>362</v>
      </c>
      <c r="C42" s="508"/>
      <c r="D42" s="508"/>
      <c r="E42" s="508"/>
      <c r="F42" s="508"/>
      <c r="G42" s="508"/>
      <c r="H42" s="508"/>
      <c r="I42" s="508"/>
      <c r="J42" s="508"/>
      <c r="K42" s="508"/>
      <c r="L42" s="508"/>
      <c r="M42" s="508"/>
      <c r="N42" s="508"/>
      <c r="O42" s="508"/>
      <c r="P42" s="509" t="str">
        <f>IFERROR(IF(P40="","",P40/P41*100),"")</f>
        <v/>
      </c>
      <c r="Q42" s="509"/>
      <c r="R42" s="509"/>
      <c r="S42" s="509"/>
      <c r="T42" s="509"/>
      <c r="U42" s="509"/>
      <c r="V42" s="510"/>
      <c r="W42" s="86" t="s">
        <v>347</v>
      </c>
      <c r="X42" s="86"/>
      <c r="Y42" s="494" t="str">
        <f>IF(P42&gt;=50,"","NG")</f>
        <v/>
      </c>
      <c r="Z42" s="495"/>
    </row>
    <row r="43" spans="1:26" ht="7.5" customHeight="1" x14ac:dyDescent="0.4">
      <c r="A43" s="51"/>
      <c r="B43" s="58"/>
      <c r="C43" s="58"/>
      <c r="D43" s="58"/>
      <c r="E43" s="58"/>
      <c r="F43" s="58"/>
      <c r="G43" s="58"/>
      <c r="H43" s="58"/>
      <c r="I43" s="58"/>
      <c r="J43" s="58"/>
      <c r="K43" s="58"/>
      <c r="L43" s="58"/>
      <c r="M43" s="58"/>
      <c r="N43" s="58"/>
      <c r="O43" s="58"/>
      <c r="P43" s="58"/>
      <c r="Q43" s="58"/>
      <c r="R43" s="58"/>
      <c r="S43" s="58"/>
      <c r="T43" s="58"/>
      <c r="U43" s="58"/>
      <c r="V43" s="58"/>
      <c r="W43" s="58"/>
      <c r="X43" s="58"/>
      <c r="Y43" s="58"/>
      <c r="Z43" s="51"/>
    </row>
    <row r="44" spans="1:26" ht="18.75" customHeight="1" x14ac:dyDescent="0.4">
      <c r="A44" s="51"/>
      <c r="B44" s="58" t="s">
        <v>440</v>
      </c>
      <c r="C44" s="58"/>
      <c r="D44" s="58"/>
      <c r="E44" s="58"/>
      <c r="F44" s="58"/>
      <c r="G44" s="58"/>
      <c r="H44" s="58"/>
      <c r="I44" s="58"/>
      <c r="J44" s="58"/>
      <c r="K44" s="58"/>
      <c r="L44" s="58"/>
      <c r="M44" s="58"/>
      <c r="N44" s="58"/>
      <c r="O44" s="58"/>
      <c r="P44" s="58"/>
      <c r="Q44" s="58"/>
      <c r="R44" s="58"/>
      <c r="S44" s="58"/>
      <c r="T44" s="58"/>
      <c r="U44" s="58"/>
      <c r="V44" s="58"/>
      <c r="W44" s="58"/>
      <c r="X44" s="58"/>
      <c r="Y44" s="58"/>
      <c r="Z44" s="58"/>
    </row>
    <row r="45" spans="1:26" ht="18.75" customHeight="1" x14ac:dyDescent="0.4">
      <c r="A45" s="51"/>
      <c r="B45" s="58" t="s">
        <v>441</v>
      </c>
      <c r="C45" s="58"/>
      <c r="D45" s="58"/>
      <c r="E45" s="58"/>
      <c r="F45" s="58"/>
      <c r="G45" s="58"/>
      <c r="H45" s="58"/>
      <c r="I45" s="58"/>
      <c r="J45" s="58"/>
      <c r="K45" s="58"/>
      <c r="L45" s="58"/>
      <c r="M45" s="58"/>
      <c r="N45" s="58"/>
      <c r="O45" s="58"/>
      <c r="P45" s="58"/>
      <c r="Q45" s="58"/>
      <c r="R45" s="58"/>
      <c r="S45" s="58"/>
      <c r="T45" s="58"/>
      <c r="U45" s="58"/>
      <c r="V45" s="58"/>
      <c r="W45" s="58"/>
      <c r="X45" s="58"/>
      <c r="Y45" s="58"/>
      <c r="Z45" s="58"/>
    </row>
    <row r="46" spans="1:26" ht="18.75" customHeight="1" x14ac:dyDescent="0.4">
      <c r="A46" s="51"/>
      <c r="B46" s="58" t="s">
        <v>366</v>
      </c>
      <c r="C46" s="58"/>
      <c r="D46" s="58"/>
      <c r="E46" s="58"/>
      <c r="F46" s="58"/>
      <c r="G46" s="58"/>
      <c r="H46" s="58"/>
      <c r="I46" s="58"/>
      <c r="J46" s="58"/>
      <c r="K46" s="58"/>
      <c r="L46" s="58"/>
      <c r="M46" s="58"/>
      <c r="N46" s="58"/>
      <c r="O46" s="58"/>
      <c r="P46" s="58"/>
      <c r="Q46" s="58"/>
      <c r="R46" s="58"/>
      <c r="S46" s="58"/>
      <c r="T46" s="58"/>
      <c r="U46" s="58"/>
      <c r="V46" s="58"/>
      <c r="W46" s="58"/>
      <c r="X46" s="58"/>
      <c r="Y46" s="58"/>
      <c r="Z46" s="58"/>
    </row>
    <row r="47" spans="1:26" ht="18.75" customHeight="1" x14ac:dyDescent="0.4">
      <c r="A47" s="51"/>
      <c r="B47" s="58" t="s">
        <v>367</v>
      </c>
      <c r="C47" s="58"/>
      <c r="D47" s="58"/>
      <c r="E47" s="58"/>
      <c r="F47" s="58"/>
      <c r="G47" s="58"/>
      <c r="H47" s="58"/>
      <c r="I47" s="58"/>
      <c r="J47" s="58"/>
      <c r="K47" s="58"/>
      <c r="L47" s="58"/>
      <c r="M47" s="58"/>
      <c r="N47" s="58"/>
      <c r="O47" s="58"/>
      <c r="P47" s="58"/>
      <c r="Q47" s="58"/>
      <c r="R47" s="58"/>
      <c r="S47" s="58"/>
      <c r="T47" s="58"/>
      <c r="U47" s="58"/>
      <c r="V47" s="58"/>
      <c r="W47" s="58"/>
      <c r="X47" s="58"/>
      <c r="Y47" s="58"/>
      <c r="Z47" s="58"/>
    </row>
    <row r="48" spans="1:26" s="50" customFormat="1" ht="18.75" customHeight="1" x14ac:dyDescent="0.4">
      <c r="B48" s="133"/>
      <c r="C48" s="133"/>
      <c r="D48" s="133"/>
      <c r="E48" s="133"/>
      <c r="F48" s="133"/>
      <c r="G48" s="133"/>
      <c r="H48" s="133"/>
      <c r="I48" s="133"/>
      <c r="J48" s="133"/>
      <c r="K48" s="133"/>
      <c r="L48" s="133"/>
      <c r="M48" s="133"/>
      <c r="N48" s="133"/>
      <c r="O48" s="133"/>
      <c r="P48" s="133"/>
      <c r="Q48" s="133"/>
      <c r="R48" s="133"/>
      <c r="S48" s="133"/>
      <c r="T48" s="133"/>
      <c r="U48" s="133"/>
      <c r="V48" s="133"/>
      <c r="W48" s="133"/>
      <c r="X48" s="133"/>
      <c r="Y48" s="133"/>
      <c r="Z48" s="133"/>
    </row>
  </sheetData>
  <sheetProtection algorithmName="SHA-512" hashValue="0dhxc/h/fAtk1ikGBtw+9YjesHeA9qLpi9oucL4KEYZKFZNA2NxDfSaLuI5diwTjnE7i2rEIcrImqBp6TlJMFQ==" saltValue="IPlYh8d+ELnclTQLvE9xVA==" spinCount="100000" sheet="1" selectLockedCells="1"/>
  <mergeCells count="65">
    <mergeCell ref="AO11:AU11"/>
    <mergeCell ref="B5:F5"/>
    <mergeCell ref="H5:X5"/>
    <mergeCell ref="B11:O11"/>
    <mergeCell ref="P11:V11"/>
    <mergeCell ref="AB11:AN11"/>
    <mergeCell ref="B12:O12"/>
    <mergeCell ref="P12:V12"/>
    <mergeCell ref="AB12:AN12"/>
    <mergeCell ref="AO12:AU12"/>
    <mergeCell ref="B13:O13"/>
    <mergeCell ref="P13:V13"/>
    <mergeCell ref="AB13:AN13"/>
    <mergeCell ref="AO13:AU13"/>
    <mergeCell ref="B14:O14"/>
    <mergeCell ref="P14:V14"/>
    <mergeCell ref="AB14:AN14"/>
    <mergeCell ref="AO14:AU14"/>
    <mergeCell ref="B15:O15"/>
    <mergeCell ref="P15:V15"/>
    <mergeCell ref="AB15:AN15"/>
    <mergeCell ref="AO15:AU15"/>
    <mergeCell ref="B16:O16"/>
    <mergeCell ref="P16:V16"/>
    <mergeCell ref="B17:O17"/>
    <mergeCell ref="P17:V17"/>
    <mergeCell ref="B18:O18"/>
    <mergeCell ref="P18:V18"/>
    <mergeCell ref="B19:O19"/>
    <mergeCell ref="P19:V19"/>
    <mergeCell ref="B24:O24"/>
    <mergeCell ref="P24:V24"/>
    <mergeCell ref="B25:O25"/>
    <mergeCell ref="P25:V25"/>
    <mergeCell ref="B20:O20"/>
    <mergeCell ref="P20:V20"/>
    <mergeCell ref="B21:O21"/>
    <mergeCell ref="P21:V21"/>
    <mergeCell ref="B22:O22"/>
    <mergeCell ref="P22:V22"/>
    <mergeCell ref="B23:O23"/>
    <mergeCell ref="P23:V23"/>
    <mergeCell ref="B29:O29"/>
    <mergeCell ref="P29:V29"/>
    <mergeCell ref="B30:O30"/>
    <mergeCell ref="P30:V30"/>
    <mergeCell ref="B31:O31"/>
    <mergeCell ref="P31:V31"/>
    <mergeCell ref="B32:O32"/>
    <mergeCell ref="P32:V32"/>
    <mergeCell ref="B33:O33"/>
    <mergeCell ref="P33:V33"/>
    <mergeCell ref="B34:O34"/>
    <mergeCell ref="P34:V34"/>
    <mergeCell ref="B35:O35"/>
    <mergeCell ref="P35:V35"/>
    <mergeCell ref="B42:O42"/>
    <mergeCell ref="P42:V42"/>
    <mergeCell ref="Y42:Z42"/>
    <mergeCell ref="B36:O36"/>
    <mergeCell ref="P36:V36"/>
    <mergeCell ref="B40:O40"/>
    <mergeCell ref="P40:V40"/>
    <mergeCell ref="B41:O41"/>
    <mergeCell ref="P41:V41"/>
  </mergeCells>
  <phoneticPr fontId="4"/>
  <pageMargins left="0.78740157480314965" right="0.39370078740157483" top="0.59055118110236227" bottom="0.59055118110236227" header="0.31496062992125984" footer="0.31496062992125984"/>
  <pageSetup paperSize="9" scale="99" orientation="portrait" blackAndWhite="1" r:id="rId1"/>
  <rowBreaks count="1" manualBreakCount="1">
    <brk id="47"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69633" r:id="rId4" name="Check Box 1">
              <controlPr defaultSize="0" autoFill="0" autoLine="0" autoPict="0" altText="">
                <anchor moveWithCells="1">
                  <from>
                    <xdr:col>27</xdr:col>
                    <xdr:colOff>0</xdr:colOff>
                    <xdr:row>21</xdr:row>
                    <xdr:rowOff>0</xdr:rowOff>
                  </from>
                  <to>
                    <xdr:col>28</xdr:col>
                    <xdr:colOff>0</xdr:colOff>
                    <xdr:row>22</xdr:row>
                    <xdr:rowOff>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theme="9" tint="-0.249977111117893"/>
  </sheetPr>
  <dimension ref="A1:AC37"/>
  <sheetViews>
    <sheetView view="pageBreakPreview" zoomScaleNormal="100" zoomScaleSheetLayoutView="100" workbookViewId="0">
      <pane ySplit="3" topLeftCell="A4" activePane="bottomLeft" state="frozen"/>
      <selection pane="bottomLeft" activeCell="P10" sqref="P10:Z10"/>
    </sheetView>
  </sheetViews>
  <sheetFormatPr defaultColWidth="3.125" defaultRowHeight="18.75" customHeight="1" x14ac:dyDescent="0.4"/>
  <cols>
    <col min="1" max="16384" width="3.125" style="1"/>
  </cols>
  <sheetData>
    <row r="1" spans="1:28" ht="18.75" customHeight="1" x14ac:dyDescent="0.4">
      <c r="A1" s="15" t="s">
        <v>155</v>
      </c>
      <c r="B1" s="15"/>
      <c r="C1" s="15"/>
      <c r="D1" s="15"/>
      <c r="E1" s="15"/>
      <c r="F1" s="15"/>
      <c r="G1" s="15"/>
      <c r="H1" s="15"/>
      <c r="I1" s="15"/>
      <c r="J1" s="15"/>
      <c r="K1" s="15"/>
      <c r="L1" s="15"/>
      <c r="M1" s="15"/>
      <c r="N1" s="15"/>
      <c r="O1" s="15"/>
      <c r="P1" s="15"/>
      <c r="Q1" s="15"/>
      <c r="R1" s="15"/>
      <c r="S1" s="15"/>
      <c r="T1" s="15"/>
      <c r="U1" s="15"/>
      <c r="V1" s="15"/>
      <c r="W1" s="15"/>
      <c r="X1" s="15"/>
      <c r="Y1" s="15"/>
      <c r="Z1" s="15"/>
    </row>
    <row r="2" spans="1:28" ht="7.5" customHeight="1" x14ac:dyDescent="0.4">
      <c r="A2" s="15"/>
      <c r="B2" s="15"/>
      <c r="C2" s="15"/>
      <c r="D2" s="15"/>
      <c r="E2" s="15"/>
      <c r="F2" s="15"/>
      <c r="G2" s="15"/>
      <c r="H2" s="15"/>
      <c r="I2" s="15"/>
      <c r="J2" s="15"/>
      <c r="K2" s="15"/>
      <c r="L2" s="15"/>
      <c r="M2" s="15"/>
      <c r="N2" s="15"/>
      <c r="O2" s="15"/>
      <c r="P2" s="15"/>
      <c r="Q2" s="15"/>
      <c r="R2" s="15"/>
      <c r="S2" s="15"/>
      <c r="T2" s="15"/>
      <c r="U2" s="15"/>
      <c r="V2" s="15"/>
      <c r="W2" s="15"/>
      <c r="X2" s="15"/>
      <c r="Y2" s="15"/>
      <c r="Z2" s="15"/>
    </row>
    <row r="3" spans="1:28" ht="18.75" customHeight="1" x14ac:dyDescent="0.4">
      <c r="A3" s="542" t="s">
        <v>443</v>
      </c>
      <c r="B3" s="542"/>
      <c r="C3" s="542"/>
      <c r="D3" s="542"/>
      <c r="E3" s="542"/>
      <c r="F3" s="542"/>
      <c r="G3" s="542"/>
      <c r="H3" s="542"/>
      <c r="I3" s="542"/>
      <c r="J3" s="542"/>
      <c r="K3" s="542"/>
      <c r="L3" s="542"/>
      <c r="M3" s="542"/>
      <c r="N3" s="542"/>
      <c r="O3" s="542"/>
      <c r="P3" s="542"/>
      <c r="Q3" s="542"/>
      <c r="R3" s="542"/>
      <c r="S3" s="542"/>
      <c r="T3" s="542"/>
      <c r="U3" s="542"/>
      <c r="V3" s="542"/>
      <c r="W3" s="542"/>
      <c r="X3" s="542"/>
      <c r="Y3" s="542"/>
      <c r="Z3" s="542"/>
    </row>
    <row r="4" spans="1:28" ht="7.5" customHeight="1" x14ac:dyDescent="0.4">
      <c r="A4" s="51"/>
      <c r="B4" s="51"/>
      <c r="C4" s="51"/>
      <c r="D4" s="51"/>
      <c r="E4" s="51"/>
      <c r="F4" s="51"/>
      <c r="G4" s="51"/>
      <c r="H4" s="51"/>
      <c r="I4" s="51"/>
      <c r="J4" s="51"/>
      <c r="K4" s="51"/>
      <c r="L4" s="51"/>
      <c r="M4" s="51"/>
      <c r="N4" s="51"/>
      <c r="O4" s="51"/>
      <c r="P4" s="51"/>
      <c r="Q4" s="51"/>
      <c r="R4" s="51"/>
      <c r="S4" s="51"/>
      <c r="T4" s="51"/>
      <c r="U4" s="51"/>
      <c r="V4" s="51"/>
      <c r="W4" s="51"/>
      <c r="X4" s="51"/>
      <c r="Y4" s="51"/>
      <c r="Z4" s="51"/>
    </row>
    <row r="5" spans="1:28" ht="18.75" customHeight="1" x14ac:dyDescent="0.4">
      <c r="A5" s="51" t="s">
        <v>30</v>
      </c>
      <c r="B5" s="51"/>
      <c r="C5" s="51"/>
      <c r="D5" s="51"/>
      <c r="E5" s="51"/>
      <c r="F5" s="51"/>
      <c r="G5" s="51"/>
      <c r="H5" s="51"/>
      <c r="I5" s="51"/>
      <c r="J5" s="51"/>
      <c r="K5" s="51"/>
      <c r="L5" s="51"/>
      <c r="M5" s="51"/>
      <c r="N5" s="51"/>
      <c r="O5" s="51"/>
      <c r="P5" s="51"/>
      <c r="Q5" s="51"/>
      <c r="R5" s="51"/>
      <c r="S5" s="51"/>
      <c r="T5" s="51"/>
      <c r="U5" s="51"/>
      <c r="V5" s="51"/>
      <c r="W5" s="51"/>
      <c r="X5" s="51"/>
      <c r="Y5" s="51"/>
      <c r="Z5" s="51"/>
    </row>
    <row r="6" spans="1:28" ht="7.5" customHeight="1" thickBot="1" x14ac:dyDescent="0.45">
      <c r="A6" s="51"/>
      <c r="B6" s="51"/>
      <c r="C6" s="51"/>
      <c r="D6" s="51"/>
      <c r="E6" s="51"/>
      <c r="F6" s="51"/>
      <c r="G6" s="51"/>
      <c r="H6" s="51"/>
      <c r="I6" s="51"/>
      <c r="J6" s="51"/>
      <c r="K6" s="51"/>
      <c r="L6" s="51"/>
      <c r="M6" s="51"/>
      <c r="N6" s="51"/>
      <c r="O6" s="51"/>
      <c r="P6" s="51"/>
      <c r="Q6" s="51"/>
      <c r="R6" s="51"/>
      <c r="S6" s="51"/>
      <c r="T6" s="51"/>
      <c r="U6" s="51"/>
      <c r="V6" s="51"/>
      <c r="W6" s="51"/>
      <c r="X6" s="51"/>
      <c r="Y6" s="51"/>
      <c r="Z6" s="51"/>
    </row>
    <row r="7" spans="1:28" ht="22.5" customHeight="1" x14ac:dyDescent="0.4">
      <c r="A7" s="326" t="s">
        <v>31</v>
      </c>
      <c r="B7" s="328"/>
      <c r="C7" s="328"/>
      <c r="D7" s="328"/>
      <c r="E7" s="328"/>
      <c r="F7" s="328"/>
      <c r="G7" s="328"/>
      <c r="H7" s="328"/>
      <c r="I7" s="328" t="s">
        <v>154</v>
      </c>
      <c r="J7" s="328"/>
      <c r="K7" s="328"/>
      <c r="L7" s="328"/>
      <c r="M7" s="328"/>
      <c r="N7" s="328"/>
      <c r="O7" s="328"/>
      <c r="P7" s="328" t="s">
        <v>40</v>
      </c>
      <c r="Q7" s="328"/>
      <c r="R7" s="328"/>
      <c r="S7" s="328"/>
      <c r="T7" s="328"/>
      <c r="U7" s="328"/>
      <c r="V7" s="328"/>
      <c r="W7" s="328"/>
      <c r="X7" s="328"/>
      <c r="Y7" s="328"/>
      <c r="Z7" s="330"/>
    </row>
    <row r="8" spans="1:28" ht="22.5" customHeight="1" x14ac:dyDescent="0.4">
      <c r="A8" s="327" t="s">
        <v>32</v>
      </c>
      <c r="B8" s="329"/>
      <c r="C8" s="329"/>
      <c r="D8" s="329"/>
      <c r="E8" s="329"/>
      <c r="F8" s="329"/>
      <c r="G8" s="329"/>
      <c r="H8" s="329"/>
      <c r="I8" s="517" t="str">
        <f>IFERROR(I12-SUM(I9:N11),"")</f>
        <v/>
      </c>
      <c r="J8" s="518"/>
      <c r="K8" s="518"/>
      <c r="L8" s="518"/>
      <c r="M8" s="518"/>
      <c r="N8" s="518"/>
      <c r="O8" s="60" t="s">
        <v>39</v>
      </c>
      <c r="P8" s="547"/>
      <c r="Q8" s="547"/>
      <c r="R8" s="547"/>
      <c r="S8" s="547"/>
      <c r="T8" s="547"/>
      <c r="U8" s="547"/>
      <c r="V8" s="547"/>
      <c r="W8" s="547"/>
      <c r="X8" s="547"/>
      <c r="Y8" s="547"/>
      <c r="Z8" s="548"/>
      <c r="AB8" s="242" t="s">
        <v>538</v>
      </c>
    </row>
    <row r="9" spans="1:28" ht="22.5" customHeight="1" x14ac:dyDescent="0.4">
      <c r="A9" s="327" t="s">
        <v>33</v>
      </c>
      <c r="B9" s="329"/>
      <c r="C9" s="329"/>
      <c r="D9" s="329"/>
      <c r="E9" s="329"/>
      <c r="F9" s="329"/>
      <c r="G9" s="329"/>
      <c r="H9" s="329"/>
      <c r="I9" s="517" t="str">
        <f>IF(第17号別紙１!P24=0,"",第17号別紙１!P24)</f>
        <v/>
      </c>
      <c r="J9" s="518"/>
      <c r="K9" s="518"/>
      <c r="L9" s="518"/>
      <c r="M9" s="518"/>
      <c r="N9" s="518"/>
      <c r="O9" s="60" t="s">
        <v>39</v>
      </c>
      <c r="P9" s="547" t="s">
        <v>444</v>
      </c>
      <c r="Q9" s="547"/>
      <c r="R9" s="547"/>
      <c r="S9" s="547"/>
      <c r="T9" s="547"/>
      <c r="U9" s="547"/>
      <c r="V9" s="547"/>
      <c r="W9" s="547"/>
      <c r="X9" s="547"/>
      <c r="Y9" s="547"/>
      <c r="Z9" s="548"/>
    </row>
    <row r="10" spans="1:28" ht="22.5" customHeight="1" x14ac:dyDescent="0.4">
      <c r="A10" s="695" t="s">
        <v>37</v>
      </c>
      <c r="B10" s="696"/>
      <c r="C10" s="329" t="s">
        <v>34</v>
      </c>
      <c r="D10" s="329"/>
      <c r="E10" s="329"/>
      <c r="F10" s="329"/>
      <c r="G10" s="329"/>
      <c r="H10" s="329"/>
      <c r="I10" s="517" t="str">
        <f>IF(第17号別紙１!P17=0,"",第17号別紙１!P17)</f>
        <v/>
      </c>
      <c r="J10" s="518"/>
      <c r="K10" s="518"/>
      <c r="L10" s="518"/>
      <c r="M10" s="518"/>
      <c r="N10" s="518"/>
      <c r="O10" s="60" t="s">
        <v>39</v>
      </c>
      <c r="P10" s="699"/>
      <c r="Q10" s="699"/>
      <c r="R10" s="699"/>
      <c r="S10" s="699"/>
      <c r="T10" s="699"/>
      <c r="U10" s="699"/>
      <c r="V10" s="699"/>
      <c r="W10" s="699"/>
      <c r="X10" s="699"/>
      <c r="Y10" s="699"/>
      <c r="Z10" s="700"/>
    </row>
    <row r="11" spans="1:28" ht="22.5" customHeight="1" thickBot="1" x14ac:dyDescent="0.45">
      <c r="A11" s="697"/>
      <c r="B11" s="698"/>
      <c r="C11" s="335" t="s">
        <v>35</v>
      </c>
      <c r="D11" s="335"/>
      <c r="E11" s="335"/>
      <c r="F11" s="335"/>
      <c r="G11" s="335"/>
      <c r="H11" s="335"/>
      <c r="I11" s="532" t="str">
        <f>IF(第17号別紙１!P18=0,"",第17号別紙１!P18)</f>
        <v/>
      </c>
      <c r="J11" s="533"/>
      <c r="K11" s="533"/>
      <c r="L11" s="533"/>
      <c r="M11" s="533"/>
      <c r="N11" s="533"/>
      <c r="O11" s="17" t="s">
        <v>39</v>
      </c>
      <c r="P11" s="534"/>
      <c r="Q11" s="534"/>
      <c r="R11" s="534"/>
      <c r="S11" s="534"/>
      <c r="T11" s="534"/>
      <c r="U11" s="534"/>
      <c r="V11" s="534"/>
      <c r="W11" s="534"/>
      <c r="X11" s="534"/>
      <c r="Y11" s="534"/>
      <c r="Z11" s="535"/>
    </row>
    <row r="12" spans="1:28" ht="22.5" customHeight="1" thickTop="1" thickBot="1" x14ac:dyDescent="0.45">
      <c r="A12" s="515" t="s">
        <v>36</v>
      </c>
      <c r="B12" s="516"/>
      <c r="C12" s="516"/>
      <c r="D12" s="516"/>
      <c r="E12" s="516"/>
      <c r="F12" s="516"/>
      <c r="G12" s="516"/>
      <c r="H12" s="516"/>
      <c r="I12" s="523" t="str">
        <f>IF(I27="","",I27)</f>
        <v/>
      </c>
      <c r="J12" s="524"/>
      <c r="K12" s="524"/>
      <c r="L12" s="524"/>
      <c r="M12" s="524"/>
      <c r="N12" s="524"/>
      <c r="O12" s="11" t="s">
        <v>39</v>
      </c>
      <c r="P12" s="536"/>
      <c r="Q12" s="536"/>
      <c r="R12" s="536"/>
      <c r="S12" s="536"/>
      <c r="T12" s="536"/>
      <c r="U12" s="536"/>
      <c r="V12" s="536"/>
      <c r="W12" s="536"/>
      <c r="X12" s="536"/>
      <c r="Y12" s="536"/>
      <c r="Z12" s="537"/>
    </row>
    <row r="13" spans="1:28" ht="18.75" customHeight="1" x14ac:dyDescent="0.4">
      <c r="A13" s="52" t="s">
        <v>41</v>
      </c>
      <c r="B13" s="51"/>
      <c r="C13" s="51"/>
      <c r="D13" s="51"/>
      <c r="E13" s="51"/>
      <c r="F13" s="51"/>
      <c r="G13" s="51"/>
      <c r="H13" s="51"/>
      <c r="I13" s="51"/>
      <c r="J13" s="51"/>
      <c r="K13" s="51"/>
      <c r="L13" s="51"/>
      <c r="M13" s="51"/>
      <c r="N13" s="51"/>
      <c r="O13" s="51"/>
      <c r="P13" s="51"/>
      <c r="Q13" s="51"/>
      <c r="R13" s="51"/>
      <c r="S13" s="51"/>
      <c r="T13" s="51"/>
      <c r="U13" s="51"/>
      <c r="V13" s="51"/>
      <c r="W13" s="51"/>
      <c r="X13" s="51"/>
      <c r="Y13" s="51"/>
      <c r="Z13" s="51"/>
    </row>
    <row r="14" spans="1:28" ht="18.75" customHeight="1" x14ac:dyDescent="0.4">
      <c r="A14" s="52" t="s">
        <v>42</v>
      </c>
      <c r="B14" s="51"/>
      <c r="C14" s="51"/>
      <c r="D14" s="51"/>
      <c r="E14" s="51"/>
      <c r="F14" s="51"/>
      <c r="G14" s="51"/>
      <c r="H14" s="51"/>
      <c r="I14" s="51"/>
      <c r="J14" s="51"/>
      <c r="K14" s="51"/>
      <c r="L14" s="51"/>
      <c r="M14" s="51"/>
      <c r="N14" s="51"/>
      <c r="O14" s="51"/>
      <c r="P14" s="51"/>
      <c r="Q14" s="51"/>
      <c r="R14" s="51"/>
      <c r="S14" s="51"/>
      <c r="T14" s="51"/>
      <c r="U14" s="51"/>
      <c r="V14" s="51"/>
      <c r="W14" s="51"/>
      <c r="X14" s="51"/>
      <c r="Y14" s="51"/>
      <c r="Z14" s="51"/>
    </row>
    <row r="15" spans="1:28" ht="18.75" customHeight="1" x14ac:dyDescent="0.4">
      <c r="A15" s="52" t="s">
        <v>445</v>
      </c>
      <c r="B15" s="51"/>
      <c r="C15" s="51"/>
      <c r="D15" s="51"/>
      <c r="E15" s="51"/>
      <c r="F15" s="51"/>
      <c r="G15" s="51"/>
      <c r="H15" s="51"/>
      <c r="I15" s="51"/>
      <c r="J15" s="51"/>
      <c r="K15" s="51"/>
      <c r="L15" s="51"/>
      <c r="M15" s="51"/>
      <c r="N15" s="51"/>
      <c r="O15" s="51"/>
      <c r="P15" s="51"/>
      <c r="Q15" s="51"/>
      <c r="R15" s="51"/>
      <c r="S15" s="51"/>
      <c r="T15" s="51"/>
      <c r="U15" s="51"/>
      <c r="V15" s="51"/>
      <c r="W15" s="51"/>
      <c r="X15" s="51"/>
      <c r="Y15" s="51"/>
      <c r="Z15" s="51"/>
    </row>
    <row r="16" spans="1:28" ht="18.75" customHeight="1" x14ac:dyDescent="0.4">
      <c r="A16" s="52" t="s">
        <v>450</v>
      </c>
      <c r="B16" s="51"/>
      <c r="C16" s="51"/>
      <c r="D16" s="51"/>
      <c r="E16" s="51"/>
      <c r="F16" s="51"/>
      <c r="G16" s="51"/>
      <c r="H16" s="51"/>
      <c r="I16" s="51"/>
      <c r="J16" s="51"/>
      <c r="K16" s="51"/>
      <c r="L16" s="51"/>
      <c r="M16" s="51"/>
      <c r="N16" s="51"/>
      <c r="O16" s="51"/>
      <c r="P16" s="51"/>
      <c r="Q16" s="51"/>
      <c r="R16" s="51"/>
      <c r="S16" s="51"/>
      <c r="T16" s="51"/>
      <c r="U16" s="51"/>
      <c r="V16" s="51"/>
      <c r="W16" s="51"/>
      <c r="X16" s="51"/>
      <c r="Y16" s="51"/>
      <c r="Z16" s="51"/>
    </row>
    <row r="17" spans="1:29" ht="18.75" customHeight="1" x14ac:dyDescent="0.4">
      <c r="A17" s="52" t="s">
        <v>447</v>
      </c>
      <c r="B17" s="51"/>
      <c r="C17" s="51"/>
      <c r="D17" s="51"/>
      <c r="E17" s="51"/>
      <c r="F17" s="51"/>
      <c r="G17" s="51"/>
      <c r="H17" s="51"/>
      <c r="I17" s="51"/>
      <c r="J17" s="51"/>
      <c r="K17" s="51"/>
      <c r="L17" s="51"/>
      <c r="M17" s="51"/>
      <c r="N17" s="51"/>
      <c r="O17" s="51"/>
      <c r="P17" s="51"/>
      <c r="Q17" s="51"/>
      <c r="R17" s="51"/>
      <c r="S17" s="51"/>
      <c r="T17" s="51"/>
      <c r="U17" s="51"/>
      <c r="V17" s="51"/>
      <c r="W17" s="51"/>
      <c r="X17" s="51"/>
      <c r="Y17" s="51"/>
      <c r="Z17" s="51"/>
    </row>
    <row r="18" spans="1:29" ht="18.75" customHeight="1" x14ac:dyDescent="0.4">
      <c r="A18" s="51"/>
      <c r="B18" s="51"/>
      <c r="C18" s="51"/>
      <c r="D18" s="51"/>
      <c r="E18" s="51"/>
      <c r="F18" s="51"/>
      <c r="G18" s="51"/>
      <c r="H18" s="51"/>
      <c r="I18" s="51"/>
      <c r="J18" s="51"/>
      <c r="K18" s="51"/>
      <c r="L18" s="51"/>
      <c r="M18" s="51"/>
      <c r="N18" s="51"/>
      <c r="O18" s="51"/>
      <c r="P18" s="51"/>
      <c r="Q18" s="51"/>
      <c r="R18" s="51"/>
      <c r="S18" s="51"/>
      <c r="T18" s="51"/>
      <c r="U18" s="51"/>
      <c r="V18" s="51"/>
      <c r="W18" s="51"/>
      <c r="X18" s="51"/>
      <c r="Y18" s="51"/>
      <c r="Z18" s="51"/>
    </row>
    <row r="19" spans="1:29" ht="18.75" customHeight="1" x14ac:dyDescent="0.4">
      <c r="A19" s="51" t="s">
        <v>43</v>
      </c>
      <c r="B19" s="51"/>
      <c r="C19" s="51"/>
      <c r="D19" s="51"/>
      <c r="E19" s="51"/>
      <c r="F19" s="51"/>
      <c r="G19" s="51"/>
      <c r="H19" s="51"/>
      <c r="I19" s="51"/>
      <c r="J19" s="51"/>
      <c r="K19" s="51"/>
      <c r="L19" s="51"/>
      <c r="M19" s="51"/>
      <c r="N19" s="51"/>
      <c r="O19" s="51"/>
      <c r="P19" s="51"/>
      <c r="Q19" s="51"/>
      <c r="R19" s="51"/>
      <c r="S19" s="51"/>
      <c r="T19" s="51"/>
      <c r="U19" s="51"/>
      <c r="V19" s="51"/>
      <c r="W19" s="51"/>
      <c r="X19" s="51"/>
      <c r="Y19" s="51"/>
      <c r="Z19" s="51"/>
    </row>
    <row r="20" spans="1:29" ht="7.5" customHeight="1" thickBot="1" x14ac:dyDescent="0.45">
      <c r="A20" s="51"/>
      <c r="B20" s="51"/>
      <c r="C20" s="51"/>
      <c r="D20" s="51"/>
      <c r="E20" s="51"/>
      <c r="F20" s="51"/>
      <c r="G20" s="51"/>
      <c r="H20" s="51"/>
      <c r="I20" s="51"/>
      <c r="J20" s="51"/>
      <c r="K20" s="51"/>
      <c r="L20" s="51"/>
      <c r="M20" s="51"/>
      <c r="N20" s="51"/>
      <c r="O20" s="51"/>
      <c r="P20" s="51"/>
      <c r="Q20" s="51"/>
      <c r="R20" s="51"/>
      <c r="S20" s="51"/>
      <c r="T20" s="51"/>
      <c r="U20" s="51"/>
      <c r="V20" s="51"/>
      <c r="W20" s="51"/>
      <c r="X20" s="51"/>
      <c r="Y20" s="51"/>
      <c r="Z20" s="51"/>
    </row>
    <row r="21" spans="1:29" ht="22.5" customHeight="1" x14ac:dyDescent="0.4">
      <c r="A21" s="326" t="s">
        <v>44</v>
      </c>
      <c r="B21" s="328"/>
      <c r="C21" s="328"/>
      <c r="D21" s="328"/>
      <c r="E21" s="328"/>
      <c r="F21" s="328"/>
      <c r="G21" s="328"/>
      <c r="H21" s="328"/>
      <c r="I21" s="328" t="s">
        <v>154</v>
      </c>
      <c r="J21" s="328"/>
      <c r="K21" s="328"/>
      <c r="L21" s="328"/>
      <c r="M21" s="328"/>
      <c r="N21" s="328"/>
      <c r="O21" s="328"/>
      <c r="P21" s="328" t="s">
        <v>40</v>
      </c>
      <c r="Q21" s="328"/>
      <c r="R21" s="328"/>
      <c r="S21" s="328"/>
      <c r="T21" s="328"/>
      <c r="U21" s="328"/>
      <c r="V21" s="328"/>
      <c r="W21" s="328"/>
      <c r="X21" s="328"/>
      <c r="Y21" s="328"/>
      <c r="Z21" s="330"/>
    </row>
    <row r="22" spans="1:29" ht="45" customHeight="1" x14ac:dyDescent="0.4">
      <c r="A22" s="526" t="s">
        <v>126</v>
      </c>
      <c r="B22" s="529" t="s">
        <v>127</v>
      </c>
      <c r="C22" s="530"/>
      <c r="D22" s="530"/>
      <c r="E22" s="530"/>
      <c r="F22" s="530"/>
      <c r="G22" s="530"/>
      <c r="H22" s="531"/>
      <c r="I22" s="517" t="str">
        <f>IF(第17号別紙１!P12=0,"",第17号別紙１!P12)</f>
        <v/>
      </c>
      <c r="J22" s="518"/>
      <c r="K22" s="518"/>
      <c r="L22" s="518"/>
      <c r="M22" s="518"/>
      <c r="N22" s="518"/>
      <c r="O22" s="64" t="s">
        <v>39</v>
      </c>
      <c r="P22" s="538"/>
      <c r="Q22" s="538"/>
      <c r="R22" s="538"/>
      <c r="S22" s="538"/>
      <c r="T22" s="538"/>
      <c r="U22" s="538"/>
      <c r="V22" s="538"/>
      <c r="W22" s="538"/>
      <c r="X22" s="538"/>
      <c r="Y22" s="538"/>
      <c r="Z22" s="539"/>
    </row>
    <row r="23" spans="1:29" ht="45" customHeight="1" x14ac:dyDescent="0.4">
      <c r="A23" s="527"/>
      <c r="B23" s="529" t="s">
        <v>128</v>
      </c>
      <c r="C23" s="530"/>
      <c r="D23" s="530"/>
      <c r="E23" s="530"/>
      <c r="F23" s="530"/>
      <c r="G23" s="530"/>
      <c r="H23" s="531"/>
      <c r="I23" s="517" t="str">
        <f>IF(第17号別紙１!P13=0,"",第17号別紙１!P13)</f>
        <v/>
      </c>
      <c r="J23" s="518"/>
      <c r="K23" s="518"/>
      <c r="L23" s="518"/>
      <c r="M23" s="518"/>
      <c r="N23" s="518"/>
      <c r="O23" s="64" t="s">
        <v>39</v>
      </c>
      <c r="P23" s="538"/>
      <c r="Q23" s="538"/>
      <c r="R23" s="538"/>
      <c r="S23" s="538"/>
      <c r="T23" s="538"/>
      <c r="U23" s="538"/>
      <c r="V23" s="538"/>
      <c r="W23" s="538"/>
      <c r="X23" s="538"/>
      <c r="Y23" s="538"/>
      <c r="Z23" s="539"/>
    </row>
    <row r="24" spans="1:29" ht="45" customHeight="1" x14ac:dyDescent="0.4">
      <c r="A24" s="528"/>
      <c r="B24" s="529" t="s">
        <v>129</v>
      </c>
      <c r="C24" s="530"/>
      <c r="D24" s="530"/>
      <c r="E24" s="530"/>
      <c r="F24" s="530"/>
      <c r="G24" s="530"/>
      <c r="H24" s="531"/>
      <c r="I24" s="517" t="str">
        <f>IF(第17号別紙１!P14=0,"",第17号別紙１!P14)</f>
        <v/>
      </c>
      <c r="J24" s="518"/>
      <c r="K24" s="518"/>
      <c r="L24" s="518"/>
      <c r="M24" s="518"/>
      <c r="N24" s="518"/>
      <c r="O24" s="64" t="s">
        <v>39</v>
      </c>
      <c r="P24" s="538"/>
      <c r="Q24" s="538"/>
      <c r="R24" s="538"/>
      <c r="S24" s="538"/>
      <c r="T24" s="538"/>
      <c r="U24" s="538"/>
      <c r="V24" s="538"/>
      <c r="W24" s="538"/>
      <c r="X24" s="538"/>
      <c r="Y24" s="538"/>
      <c r="Z24" s="539"/>
    </row>
    <row r="25" spans="1:29" ht="22.5" customHeight="1" x14ac:dyDescent="0.4">
      <c r="A25" s="327" t="s">
        <v>45</v>
      </c>
      <c r="B25" s="329"/>
      <c r="C25" s="329"/>
      <c r="D25" s="329"/>
      <c r="E25" s="329"/>
      <c r="F25" s="329"/>
      <c r="G25" s="329"/>
      <c r="H25" s="329"/>
      <c r="I25" s="519" t="str">
        <f>IF(SUM(I22:N24)=0,"",SUM(I22:N24))</f>
        <v/>
      </c>
      <c r="J25" s="520"/>
      <c r="K25" s="520"/>
      <c r="L25" s="520"/>
      <c r="M25" s="520"/>
      <c r="N25" s="520"/>
      <c r="O25" s="60" t="s">
        <v>39</v>
      </c>
      <c r="P25" s="540"/>
      <c r="Q25" s="540"/>
      <c r="R25" s="540"/>
      <c r="S25" s="540"/>
      <c r="T25" s="540"/>
      <c r="U25" s="540"/>
      <c r="V25" s="540"/>
      <c r="W25" s="540"/>
      <c r="X25" s="540"/>
      <c r="Y25" s="540"/>
      <c r="Z25" s="541"/>
      <c r="AB25" s="159"/>
      <c r="AC25" s="159"/>
    </row>
    <row r="26" spans="1:29" ht="22.5" customHeight="1" thickBot="1" x14ac:dyDescent="0.45">
      <c r="A26" s="525" t="s">
        <v>46</v>
      </c>
      <c r="B26" s="335"/>
      <c r="C26" s="335"/>
      <c r="D26" s="335"/>
      <c r="E26" s="335"/>
      <c r="F26" s="335"/>
      <c r="G26" s="335"/>
      <c r="H26" s="335"/>
      <c r="I26" s="521" t="str">
        <f>IF(I25="","",IF(DB!L13=TRUE,ROUNDUP(I25*0.1,0),ROUNDDOWN(I25*0.1,0)))</f>
        <v/>
      </c>
      <c r="J26" s="522"/>
      <c r="K26" s="522"/>
      <c r="L26" s="522"/>
      <c r="M26" s="522"/>
      <c r="N26" s="522"/>
      <c r="O26" s="17" t="s">
        <v>39</v>
      </c>
      <c r="P26" s="511" t="s">
        <v>48</v>
      </c>
      <c r="Q26" s="511"/>
      <c r="R26" s="511"/>
      <c r="S26" s="511"/>
      <c r="T26" s="511"/>
      <c r="U26" s="511"/>
      <c r="V26" s="511"/>
      <c r="W26" s="511"/>
      <c r="X26" s="511"/>
      <c r="Y26" s="511"/>
      <c r="Z26" s="512"/>
      <c r="AB26" s="159"/>
      <c r="AC26" s="241" t="s">
        <v>521</v>
      </c>
    </row>
    <row r="27" spans="1:29" ht="22.5" customHeight="1" thickTop="1" thickBot="1" x14ac:dyDescent="0.45">
      <c r="A27" s="515" t="s">
        <v>36</v>
      </c>
      <c r="B27" s="516"/>
      <c r="C27" s="516"/>
      <c r="D27" s="516"/>
      <c r="E27" s="516"/>
      <c r="F27" s="516"/>
      <c r="G27" s="516"/>
      <c r="H27" s="516"/>
      <c r="I27" s="523" t="str">
        <f>IF(I26="","",SUM(I25:N26))</f>
        <v/>
      </c>
      <c r="J27" s="524"/>
      <c r="K27" s="524"/>
      <c r="L27" s="524"/>
      <c r="M27" s="524"/>
      <c r="N27" s="524"/>
      <c r="O27" s="11" t="s">
        <v>39</v>
      </c>
      <c r="P27" s="513"/>
      <c r="Q27" s="513"/>
      <c r="R27" s="513"/>
      <c r="S27" s="513"/>
      <c r="T27" s="513"/>
      <c r="U27" s="513"/>
      <c r="V27" s="513"/>
      <c r="W27" s="513"/>
      <c r="X27" s="513"/>
      <c r="Y27" s="513"/>
      <c r="Z27" s="514"/>
      <c r="AB27" s="159"/>
      <c r="AC27" s="159"/>
    </row>
    <row r="28" spans="1:29" ht="18.75" customHeight="1" x14ac:dyDescent="0.4">
      <c r="A28" s="52" t="s">
        <v>47</v>
      </c>
      <c r="B28" s="51"/>
      <c r="C28" s="51"/>
      <c r="D28" s="51"/>
      <c r="E28" s="51"/>
      <c r="F28" s="51"/>
      <c r="G28" s="51"/>
      <c r="H28" s="51"/>
      <c r="I28" s="51"/>
      <c r="J28" s="51"/>
      <c r="K28" s="51"/>
      <c r="L28" s="51"/>
      <c r="M28" s="51"/>
      <c r="N28" s="51"/>
      <c r="O28" s="51"/>
      <c r="P28" s="51"/>
      <c r="Q28" s="51"/>
      <c r="R28" s="51"/>
      <c r="S28" s="51"/>
      <c r="T28" s="51"/>
      <c r="U28" s="51"/>
      <c r="V28" s="51"/>
      <c r="W28" s="51"/>
      <c r="X28" s="51"/>
      <c r="Y28" s="51"/>
      <c r="Z28" s="51"/>
    </row>
    <row r="29" spans="1:29" ht="18.75" customHeight="1" x14ac:dyDescent="0.4">
      <c r="A29" s="52" t="s">
        <v>451</v>
      </c>
      <c r="B29" s="51"/>
      <c r="C29" s="51"/>
      <c r="D29" s="51"/>
      <c r="E29" s="51"/>
      <c r="F29" s="51"/>
      <c r="G29" s="51"/>
      <c r="H29" s="51"/>
      <c r="I29" s="51"/>
      <c r="J29" s="51"/>
      <c r="K29" s="51"/>
      <c r="L29" s="51"/>
      <c r="M29" s="51"/>
      <c r="N29" s="51"/>
      <c r="O29" s="51"/>
      <c r="P29" s="51"/>
      <c r="Q29" s="51"/>
      <c r="R29" s="51"/>
      <c r="S29" s="51"/>
      <c r="T29" s="51"/>
      <c r="U29" s="51"/>
      <c r="V29" s="51"/>
      <c r="W29" s="51"/>
      <c r="X29" s="51"/>
      <c r="Y29" s="51"/>
      <c r="Z29" s="51"/>
    </row>
    <row r="30" spans="1:29" ht="18.75" customHeight="1" x14ac:dyDescent="0.4">
      <c r="A30" s="52" t="s">
        <v>452</v>
      </c>
      <c r="B30" s="51"/>
      <c r="C30" s="51"/>
      <c r="D30" s="51"/>
      <c r="E30" s="51"/>
      <c r="F30" s="51"/>
      <c r="G30" s="51"/>
      <c r="H30" s="51"/>
      <c r="I30" s="51"/>
      <c r="J30" s="51"/>
      <c r="K30" s="51"/>
      <c r="L30" s="51"/>
      <c r="M30" s="51"/>
      <c r="N30" s="51"/>
      <c r="O30" s="51"/>
      <c r="P30" s="51"/>
      <c r="Q30" s="51"/>
      <c r="R30" s="51"/>
      <c r="S30" s="51"/>
      <c r="T30" s="51"/>
      <c r="U30" s="51"/>
      <c r="V30" s="51"/>
      <c r="W30" s="51"/>
      <c r="X30" s="51"/>
      <c r="Y30" s="51"/>
      <c r="Z30" s="51"/>
    </row>
    <row r="31" spans="1:29" ht="18.75" customHeight="1" x14ac:dyDescent="0.4">
      <c r="A31" s="52" t="s">
        <v>83</v>
      </c>
      <c r="B31" s="51"/>
      <c r="C31" s="51"/>
      <c r="D31" s="51"/>
      <c r="E31" s="51"/>
      <c r="F31" s="51"/>
      <c r="G31" s="51"/>
      <c r="H31" s="51"/>
      <c r="I31" s="51"/>
      <c r="J31" s="51"/>
      <c r="K31" s="51"/>
      <c r="L31" s="51"/>
      <c r="M31" s="51"/>
      <c r="N31" s="51"/>
      <c r="O31" s="51"/>
      <c r="P31" s="51"/>
      <c r="Q31" s="51"/>
      <c r="R31" s="51"/>
      <c r="S31" s="51"/>
      <c r="T31" s="51"/>
      <c r="U31" s="51"/>
      <c r="V31" s="51"/>
      <c r="W31" s="51"/>
      <c r="X31" s="51"/>
      <c r="Y31" s="51"/>
      <c r="Z31" s="51"/>
    </row>
    <row r="32" spans="1:29" ht="18.75" customHeight="1" x14ac:dyDescent="0.4">
      <c r="A32" s="52"/>
      <c r="B32" s="51"/>
      <c r="C32" s="51"/>
      <c r="D32" s="51"/>
      <c r="E32" s="51"/>
      <c r="F32" s="51"/>
      <c r="G32" s="51"/>
      <c r="H32" s="51"/>
      <c r="I32" s="51"/>
      <c r="J32" s="51"/>
      <c r="K32" s="51"/>
      <c r="L32" s="51"/>
      <c r="M32" s="51"/>
      <c r="N32" s="51"/>
      <c r="O32" s="51"/>
      <c r="P32" s="51"/>
      <c r="Q32" s="51"/>
      <c r="R32" s="51"/>
      <c r="S32" s="51"/>
      <c r="T32" s="51"/>
      <c r="U32" s="51"/>
      <c r="V32" s="51"/>
      <c r="W32" s="51"/>
      <c r="X32" s="51"/>
      <c r="Y32" s="51"/>
      <c r="Z32" s="51"/>
    </row>
    <row r="33" spans="1:26" ht="18.75" customHeight="1" x14ac:dyDescent="0.4">
      <c r="A33" s="52"/>
      <c r="B33" s="51"/>
      <c r="C33" s="51"/>
      <c r="D33" s="51"/>
      <c r="E33" s="51"/>
      <c r="F33" s="51"/>
      <c r="G33" s="51"/>
      <c r="H33" s="51"/>
      <c r="I33" s="51"/>
      <c r="J33" s="51"/>
      <c r="K33" s="51"/>
      <c r="L33" s="51"/>
      <c r="M33" s="51"/>
      <c r="N33" s="51"/>
      <c r="O33" s="51"/>
      <c r="P33" s="51"/>
      <c r="Q33" s="51"/>
      <c r="R33" s="51"/>
      <c r="S33" s="51"/>
      <c r="T33" s="51"/>
      <c r="U33" s="51"/>
      <c r="V33" s="51"/>
      <c r="W33" s="51"/>
      <c r="X33" s="51"/>
      <c r="Y33" s="51"/>
      <c r="Z33" s="51"/>
    </row>
    <row r="34" spans="1:26" ht="18.75" customHeight="1" x14ac:dyDescent="0.4">
      <c r="A34" s="51"/>
      <c r="B34" s="51"/>
      <c r="C34" s="51"/>
      <c r="D34" s="51"/>
      <c r="E34" s="51"/>
      <c r="F34" s="51"/>
      <c r="G34" s="51"/>
      <c r="H34" s="51"/>
      <c r="I34" s="51"/>
      <c r="J34" s="51"/>
      <c r="K34" s="51"/>
      <c r="L34" s="51"/>
      <c r="M34" s="51"/>
      <c r="N34" s="51"/>
      <c r="O34" s="51"/>
      <c r="P34" s="51"/>
      <c r="Q34" s="51"/>
      <c r="R34" s="51"/>
      <c r="S34" s="51"/>
      <c r="T34" s="51"/>
      <c r="U34" s="51"/>
      <c r="V34" s="51"/>
      <c r="W34" s="51"/>
      <c r="X34" s="51"/>
      <c r="Y34" s="51"/>
      <c r="Z34" s="51"/>
    </row>
    <row r="35" spans="1:26" ht="18.75" customHeight="1" x14ac:dyDescent="0.4">
      <c r="A35" s="51"/>
      <c r="B35" s="51"/>
      <c r="C35" s="51"/>
      <c r="D35" s="51"/>
      <c r="E35" s="51"/>
      <c r="F35" s="51"/>
      <c r="G35" s="51"/>
      <c r="H35" s="51"/>
      <c r="I35" s="51"/>
      <c r="J35" s="51"/>
      <c r="K35" s="51"/>
      <c r="L35" s="51"/>
      <c r="M35" s="51"/>
      <c r="N35" s="51"/>
      <c r="O35" s="51"/>
      <c r="P35" s="51"/>
      <c r="Q35" s="51"/>
      <c r="R35" s="51"/>
      <c r="S35" s="51"/>
      <c r="T35" s="51"/>
      <c r="U35" s="51"/>
      <c r="V35" s="51"/>
      <c r="W35" s="51"/>
      <c r="X35" s="51"/>
      <c r="Y35" s="51"/>
      <c r="Z35" s="51"/>
    </row>
    <row r="36" spans="1:26" ht="18.75" customHeight="1" x14ac:dyDescent="0.4">
      <c r="A36" s="51"/>
      <c r="B36" s="51"/>
      <c r="C36" s="51"/>
      <c r="D36" s="51"/>
      <c r="E36" s="51"/>
      <c r="F36" s="51"/>
      <c r="G36" s="51"/>
      <c r="H36" s="51"/>
      <c r="I36" s="51"/>
      <c r="J36" s="51"/>
      <c r="K36" s="51"/>
      <c r="L36" s="51"/>
      <c r="M36" s="51"/>
      <c r="N36" s="51"/>
      <c r="O36" s="51"/>
      <c r="P36" s="51"/>
      <c r="Q36" s="51"/>
      <c r="R36" s="51"/>
      <c r="S36" s="51"/>
      <c r="T36" s="51"/>
      <c r="U36" s="51"/>
      <c r="V36" s="51"/>
      <c r="W36" s="51"/>
      <c r="X36" s="51"/>
      <c r="Y36" s="51"/>
      <c r="Z36" s="51"/>
    </row>
    <row r="37" spans="1:26" ht="18.75" customHeight="1" x14ac:dyDescent="0.4">
      <c r="A37" s="51"/>
      <c r="B37" s="51"/>
      <c r="C37" s="51"/>
      <c r="D37" s="51"/>
      <c r="E37" s="51"/>
      <c r="F37" s="51"/>
      <c r="G37" s="51"/>
      <c r="H37" s="51"/>
      <c r="I37" s="51"/>
      <c r="J37" s="51"/>
      <c r="K37" s="51"/>
      <c r="L37" s="51"/>
      <c r="M37" s="51"/>
      <c r="N37" s="51"/>
      <c r="O37" s="51"/>
      <c r="P37" s="51"/>
      <c r="Q37" s="51"/>
      <c r="R37" s="51"/>
      <c r="S37" s="51"/>
      <c r="T37" s="51"/>
      <c r="U37" s="51"/>
      <c r="V37" s="51"/>
      <c r="W37" s="51"/>
      <c r="X37" s="51"/>
      <c r="Y37" s="51"/>
      <c r="Z37" s="51"/>
    </row>
  </sheetData>
  <sheetProtection algorithmName="SHA-512" hashValue="9EU7xwc6gbjnlWzGvHc9OHpdPiPdEpdnZEt6OXclKgxxafTrPuANwOpMw+b9eVUsqWWDzc4nbKMeF9CBIBGCqQ==" saltValue="EjBKtPm5dki7l7a9lOdJww==" spinCount="100000" sheet="1" selectLockedCells="1"/>
  <mergeCells count="42">
    <mergeCell ref="I27:N27"/>
    <mergeCell ref="P27:Z27"/>
    <mergeCell ref="A25:H25"/>
    <mergeCell ref="I25:N25"/>
    <mergeCell ref="P25:Z25"/>
    <mergeCell ref="A26:H26"/>
    <mergeCell ref="I26:N26"/>
    <mergeCell ref="P26:Z26"/>
    <mergeCell ref="A22:A24"/>
    <mergeCell ref="B22:H22"/>
    <mergeCell ref="B23:H23"/>
    <mergeCell ref="B24:H24"/>
    <mergeCell ref="A27:H27"/>
    <mergeCell ref="I22:N22"/>
    <mergeCell ref="P22:Z22"/>
    <mergeCell ref="I23:N23"/>
    <mergeCell ref="P23:Z23"/>
    <mergeCell ref="I24:N24"/>
    <mergeCell ref="P24:Z24"/>
    <mergeCell ref="A12:H12"/>
    <mergeCell ref="I12:N12"/>
    <mergeCell ref="P12:Z12"/>
    <mergeCell ref="A21:H21"/>
    <mergeCell ref="I21:O21"/>
    <mergeCell ref="P21:Z21"/>
    <mergeCell ref="A9:H9"/>
    <mergeCell ref="I9:N9"/>
    <mergeCell ref="P9:Z9"/>
    <mergeCell ref="A10:B11"/>
    <mergeCell ref="C10:H10"/>
    <mergeCell ref="I10:N10"/>
    <mergeCell ref="P10:Z10"/>
    <mergeCell ref="C11:H11"/>
    <mergeCell ref="I11:N11"/>
    <mergeCell ref="P11:Z11"/>
    <mergeCell ref="A3:Z3"/>
    <mergeCell ref="A7:H7"/>
    <mergeCell ref="I7:O7"/>
    <mergeCell ref="P7:Z7"/>
    <mergeCell ref="A8:H8"/>
    <mergeCell ref="I8:N8"/>
    <mergeCell ref="P8:Z8"/>
  </mergeCells>
  <phoneticPr fontId="4"/>
  <pageMargins left="0.78740157480314965" right="0.39370078740157483" top="0.59055118110236227" bottom="0.59055118110236227" header="0.31496062992125984" footer="0.31496062992125984"/>
  <pageSetup paperSize="9" orientation="portrait" blackAndWhite="1" r:id="rId1"/>
  <rowBreaks count="1" manualBreakCount="1">
    <brk id="37"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70657" r:id="rId4" name="Check Box 1">
              <controlPr defaultSize="0" autoFill="0" autoLine="0" autoPict="0">
                <anchor moveWithCells="1">
                  <from>
                    <xdr:col>27</xdr:col>
                    <xdr:colOff>0</xdr:colOff>
                    <xdr:row>25</xdr:row>
                    <xdr:rowOff>0</xdr:rowOff>
                  </from>
                  <to>
                    <xdr:col>28</xdr:col>
                    <xdr:colOff>0</xdr:colOff>
                    <xdr:row>26</xdr:row>
                    <xdr:rowOff>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9" tint="-0.249977111117893"/>
  </sheetPr>
  <dimension ref="A1:AB210"/>
  <sheetViews>
    <sheetView view="pageBreakPreview" zoomScaleNormal="100" zoomScaleSheetLayoutView="100" workbookViewId="0">
      <pane ySplit="3" topLeftCell="A4" activePane="bottomLeft" state="frozen"/>
      <selection pane="bottomLeft" activeCell="C8" sqref="C8:X23"/>
    </sheetView>
  </sheetViews>
  <sheetFormatPr defaultColWidth="3.125" defaultRowHeight="18.75" customHeight="1" x14ac:dyDescent="0.4"/>
  <cols>
    <col min="1" max="16384" width="3.125" style="1"/>
  </cols>
  <sheetData>
    <row r="1" spans="1:28" ht="18.75" customHeight="1" x14ac:dyDescent="0.4">
      <c r="A1" s="24" t="s">
        <v>157</v>
      </c>
      <c r="B1" s="24"/>
      <c r="C1" s="24"/>
      <c r="D1" s="24"/>
      <c r="E1" s="24"/>
      <c r="F1" s="24"/>
      <c r="G1" s="24"/>
      <c r="H1" s="24"/>
      <c r="I1" s="24"/>
      <c r="J1" s="24"/>
      <c r="K1" s="24"/>
      <c r="L1" s="24"/>
      <c r="M1" s="24"/>
      <c r="N1" s="24"/>
      <c r="O1" s="24"/>
      <c r="P1" s="24"/>
      <c r="Q1" s="24"/>
      <c r="R1" s="24"/>
      <c r="S1" s="24"/>
      <c r="T1" s="24"/>
      <c r="U1" s="24"/>
      <c r="V1" s="24"/>
      <c r="W1" s="24"/>
      <c r="X1" s="24"/>
      <c r="Y1" s="24"/>
      <c r="Z1" s="24"/>
    </row>
    <row r="2" spans="1:28" ht="7.5" customHeight="1" x14ac:dyDescent="0.4">
      <c r="A2" s="24"/>
      <c r="B2" s="24"/>
      <c r="C2" s="24"/>
      <c r="D2" s="24"/>
      <c r="E2" s="24"/>
      <c r="F2" s="24"/>
      <c r="G2" s="24"/>
      <c r="H2" s="24"/>
      <c r="I2" s="24"/>
      <c r="J2" s="24"/>
      <c r="K2" s="24"/>
      <c r="L2" s="24"/>
      <c r="M2" s="24"/>
      <c r="N2" s="24"/>
      <c r="O2" s="24"/>
      <c r="P2" s="24"/>
      <c r="Q2" s="24"/>
      <c r="R2" s="24"/>
      <c r="S2" s="24"/>
      <c r="T2" s="24"/>
      <c r="U2" s="24"/>
      <c r="V2" s="24"/>
      <c r="W2" s="24"/>
      <c r="X2" s="24"/>
      <c r="Y2" s="24"/>
      <c r="Z2" s="24"/>
    </row>
    <row r="3" spans="1:28" ht="18.75" customHeight="1" x14ac:dyDescent="0.4">
      <c r="A3" s="604" t="s">
        <v>453</v>
      </c>
      <c r="B3" s="604"/>
      <c r="C3" s="604"/>
      <c r="D3" s="604"/>
      <c r="E3" s="604"/>
      <c r="F3" s="604"/>
      <c r="G3" s="604"/>
      <c r="H3" s="604"/>
      <c r="I3" s="604"/>
      <c r="J3" s="604"/>
      <c r="K3" s="604"/>
      <c r="L3" s="604"/>
      <c r="M3" s="604"/>
      <c r="N3" s="604"/>
      <c r="O3" s="604"/>
      <c r="P3" s="604"/>
      <c r="Q3" s="604"/>
      <c r="R3" s="604"/>
      <c r="S3" s="604"/>
      <c r="T3" s="604"/>
      <c r="U3" s="604"/>
      <c r="V3" s="604"/>
      <c r="W3" s="604"/>
      <c r="X3" s="604"/>
      <c r="Y3" s="604"/>
      <c r="Z3" s="604"/>
    </row>
    <row r="4" spans="1:28" ht="7.5" customHeight="1" thickBot="1" x14ac:dyDescent="0.45">
      <c r="A4" s="24"/>
      <c r="B4" s="24"/>
      <c r="C4" s="24"/>
      <c r="D4" s="24"/>
      <c r="E4" s="24"/>
      <c r="F4" s="24"/>
      <c r="G4" s="24"/>
      <c r="H4" s="24"/>
      <c r="I4" s="24"/>
      <c r="J4" s="24"/>
      <c r="K4" s="24"/>
      <c r="L4" s="24"/>
      <c r="M4" s="24"/>
      <c r="N4" s="24"/>
      <c r="O4" s="24"/>
      <c r="P4" s="24"/>
      <c r="Q4" s="24"/>
      <c r="R4" s="24"/>
      <c r="S4" s="24"/>
      <c r="T4" s="24"/>
      <c r="U4" s="24"/>
      <c r="V4" s="24"/>
      <c r="W4" s="24"/>
      <c r="X4" s="24"/>
      <c r="Y4" s="24"/>
      <c r="Z4" s="24"/>
    </row>
    <row r="5" spans="1:28" ht="22.5" customHeight="1" x14ac:dyDescent="0.4">
      <c r="A5" s="24"/>
      <c r="B5" s="605" t="s">
        <v>6</v>
      </c>
      <c r="C5" s="606"/>
      <c r="D5" s="606"/>
      <c r="E5" s="609" t="s">
        <v>4</v>
      </c>
      <c r="F5" s="609"/>
      <c r="G5" s="609"/>
      <c r="H5" s="609"/>
      <c r="I5" s="610" t="str">
        <f>IF(第16号!$Q$12="","",第16号!$Q$12)</f>
        <v/>
      </c>
      <c r="J5" s="611"/>
      <c r="K5" s="611"/>
      <c r="L5" s="611"/>
      <c r="M5" s="611"/>
      <c r="N5" s="611"/>
      <c r="O5" s="611"/>
      <c r="P5" s="611"/>
      <c r="Q5" s="611"/>
      <c r="R5" s="611"/>
      <c r="S5" s="611"/>
      <c r="T5" s="611"/>
      <c r="U5" s="611"/>
      <c r="V5" s="611"/>
      <c r="W5" s="611"/>
      <c r="X5" s="611"/>
      <c r="Y5" s="612"/>
      <c r="Z5" s="24"/>
    </row>
    <row r="6" spans="1:28" ht="22.5" customHeight="1" thickBot="1" x14ac:dyDescent="0.45">
      <c r="A6" s="24"/>
      <c r="B6" s="607"/>
      <c r="C6" s="608"/>
      <c r="D6" s="608"/>
      <c r="E6" s="613" t="s">
        <v>5</v>
      </c>
      <c r="F6" s="613"/>
      <c r="G6" s="613"/>
      <c r="H6" s="613"/>
      <c r="I6" s="614" t="str">
        <f>IF(第16号!$Q$13="","",第16号!$Q$13)</f>
        <v/>
      </c>
      <c r="J6" s="615"/>
      <c r="K6" s="615"/>
      <c r="L6" s="615"/>
      <c r="M6" s="615"/>
      <c r="N6" s="615"/>
      <c r="O6" s="615"/>
      <c r="P6" s="615"/>
      <c r="Q6" s="615"/>
      <c r="R6" s="615"/>
      <c r="S6" s="615"/>
      <c r="T6" s="615"/>
      <c r="U6" s="615"/>
      <c r="V6" s="615"/>
      <c r="W6" s="615"/>
      <c r="X6" s="615"/>
      <c r="Y6" s="616"/>
      <c r="Z6" s="24"/>
      <c r="AB6" s="242" t="s">
        <v>602</v>
      </c>
    </row>
    <row r="7" spans="1:28" ht="7.5" customHeight="1" thickBot="1" x14ac:dyDescent="0.45">
      <c r="A7" s="24"/>
      <c r="B7" s="24"/>
      <c r="C7" s="24"/>
      <c r="D7" s="24"/>
      <c r="E7" s="24"/>
      <c r="F7" s="24"/>
      <c r="G7" s="24"/>
      <c r="H7" s="24"/>
      <c r="I7" s="24"/>
      <c r="J7" s="24"/>
      <c r="K7" s="24"/>
      <c r="L7" s="24"/>
      <c r="M7" s="24"/>
      <c r="N7" s="24"/>
      <c r="O7" s="24"/>
      <c r="P7" s="24"/>
      <c r="Q7" s="24"/>
      <c r="R7" s="24"/>
      <c r="S7" s="24"/>
      <c r="T7" s="24"/>
      <c r="U7" s="24"/>
      <c r="V7" s="24"/>
      <c r="W7" s="24"/>
      <c r="X7" s="24"/>
      <c r="Y7" s="24"/>
      <c r="Z7" s="24"/>
    </row>
    <row r="8" spans="1:28" ht="18.75" customHeight="1" x14ac:dyDescent="0.4">
      <c r="A8" s="24"/>
      <c r="B8" s="24"/>
      <c r="C8" s="587" t="s">
        <v>140</v>
      </c>
      <c r="D8" s="588"/>
      <c r="E8" s="588"/>
      <c r="F8" s="588"/>
      <c r="G8" s="588"/>
      <c r="H8" s="588"/>
      <c r="I8" s="588"/>
      <c r="J8" s="588"/>
      <c r="K8" s="588"/>
      <c r="L8" s="588"/>
      <c r="M8" s="588"/>
      <c r="N8" s="588"/>
      <c r="O8" s="588"/>
      <c r="P8" s="588"/>
      <c r="Q8" s="588"/>
      <c r="R8" s="588"/>
      <c r="S8" s="588"/>
      <c r="T8" s="588"/>
      <c r="U8" s="588"/>
      <c r="V8" s="588"/>
      <c r="W8" s="588"/>
      <c r="X8" s="589"/>
      <c r="Y8" s="24"/>
      <c r="Z8" s="24"/>
    </row>
    <row r="9" spans="1:28" ht="18.75" customHeight="1" x14ac:dyDescent="0.4">
      <c r="A9" s="24"/>
      <c r="B9" s="24"/>
      <c r="C9" s="590"/>
      <c r="D9" s="591"/>
      <c r="E9" s="591"/>
      <c r="F9" s="591"/>
      <c r="G9" s="591"/>
      <c r="H9" s="591"/>
      <c r="I9" s="591"/>
      <c r="J9" s="591"/>
      <c r="K9" s="591"/>
      <c r="L9" s="591"/>
      <c r="M9" s="591"/>
      <c r="N9" s="591"/>
      <c r="O9" s="591"/>
      <c r="P9" s="591"/>
      <c r="Q9" s="591"/>
      <c r="R9" s="591"/>
      <c r="S9" s="591"/>
      <c r="T9" s="591"/>
      <c r="U9" s="591"/>
      <c r="V9" s="591"/>
      <c r="W9" s="591"/>
      <c r="X9" s="592"/>
      <c r="Y9" s="24"/>
      <c r="Z9" s="24"/>
    </row>
    <row r="10" spans="1:28" ht="18.75" customHeight="1" x14ac:dyDescent="0.4">
      <c r="A10" s="24"/>
      <c r="B10" s="24"/>
      <c r="C10" s="590"/>
      <c r="D10" s="591"/>
      <c r="E10" s="591"/>
      <c r="F10" s="591"/>
      <c r="G10" s="591"/>
      <c r="H10" s="591"/>
      <c r="I10" s="591"/>
      <c r="J10" s="591"/>
      <c r="K10" s="591"/>
      <c r="L10" s="591"/>
      <c r="M10" s="591"/>
      <c r="N10" s="591"/>
      <c r="O10" s="591"/>
      <c r="P10" s="591"/>
      <c r="Q10" s="591"/>
      <c r="R10" s="591"/>
      <c r="S10" s="591"/>
      <c r="T10" s="591"/>
      <c r="U10" s="591"/>
      <c r="V10" s="591"/>
      <c r="W10" s="591"/>
      <c r="X10" s="592"/>
      <c r="Y10" s="24"/>
      <c r="Z10" s="24"/>
    </row>
    <row r="11" spans="1:28" ht="18.75" customHeight="1" x14ac:dyDescent="0.4">
      <c r="A11" s="24"/>
      <c r="B11" s="24"/>
      <c r="C11" s="590"/>
      <c r="D11" s="591"/>
      <c r="E11" s="591"/>
      <c r="F11" s="591"/>
      <c r="G11" s="591"/>
      <c r="H11" s="591"/>
      <c r="I11" s="591"/>
      <c r="J11" s="591"/>
      <c r="K11" s="591"/>
      <c r="L11" s="591"/>
      <c r="M11" s="591"/>
      <c r="N11" s="591"/>
      <c r="O11" s="591"/>
      <c r="P11" s="591"/>
      <c r="Q11" s="591"/>
      <c r="R11" s="591"/>
      <c r="S11" s="591"/>
      <c r="T11" s="591"/>
      <c r="U11" s="591"/>
      <c r="V11" s="591"/>
      <c r="W11" s="591"/>
      <c r="X11" s="592"/>
      <c r="Y11" s="24"/>
      <c r="Z11" s="24"/>
    </row>
    <row r="12" spans="1:28" ht="18.75" customHeight="1" x14ac:dyDescent="0.4">
      <c r="A12" s="24"/>
      <c r="B12" s="24"/>
      <c r="C12" s="590"/>
      <c r="D12" s="591"/>
      <c r="E12" s="591"/>
      <c r="F12" s="591"/>
      <c r="G12" s="591"/>
      <c r="H12" s="591"/>
      <c r="I12" s="591"/>
      <c r="J12" s="591"/>
      <c r="K12" s="591"/>
      <c r="L12" s="591"/>
      <c r="M12" s="591"/>
      <c r="N12" s="591"/>
      <c r="O12" s="591"/>
      <c r="P12" s="591"/>
      <c r="Q12" s="591"/>
      <c r="R12" s="591"/>
      <c r="S12" s="591"/>
      <c r="T12" s="591"/>
      <c r="U12" s="591"/>
      <c r="V12" s="591"/>
      <c r="W12" s="591"/>
      <c r="X12" s="592"/>
      <c r="Y12" s="24"/>
      <c r="Z12" s="24"/>
    </row>
    <row r="13" spans="1:28" ht="18.75" customHeight="1" x14ac:dyDescent="0.4">
      <c r="A13" s="24"/>
      <c r="B13" s="24"/>
      <c r="C13" s="590"/>
      <c r="D13" s="591"/>
      <c r="E13" s="591"/>
      <c r="F13" s="591"/>
      <c r="G13" s="591"/>
      <c r="H13" s="591"/>
      <c r="I13" s="591"/>
      <c r="J13" s="591"/>
      <c r="K13" s="591"/>
      <c r="L13" s="591"/>
      <c r="M13" s="591"/>
      <c r="N13" s="591"/>
      <c r="O13" s="591"/>
      <c r="P13" s="591"/>
      <c r="Q13" s="591"/>
      <c r="R13" s="591"/>
      <c r="S13" s="591"/>
      <c r="T13" s="591"/>
      <c r="U13" s="591"/>
      <c r="V13" s="591"/>
      <c r="W13" s="591"/>
      <c r="X13" s="592"/>
      <c r="Y13" s="24"/>
      <c r="Z13" s="24"/>
    </row>
    <row r="14" spans="1:28" ht="18.75" customHeight="1" x14ac:dyDescent="0.4">
      <c r="A14" s="24"/>
      <c r="B14" s="24"/>
      <c r="C14" s="590"/>
      <c r="D14" s="591"/>
      <c r="E14" s="591"/>
      <c r="F14" s="591"/>
      <c r="G14" s="591"/>
      <c r="H14" s="591"/>
      <c r="I14" s="591"/>
      <c r="J14" s="591"/>
      <c r="K14" s="591"/>
      <c r="L14" s="591"/>
      <c r="M14" s="591"/>
      <c r="N14" s="591"/>
      <c r="O14" s="591"/>
      <c r="P14" s="591"/>
      <c r="Q14" s="591"/>
      <c r="R14" s="591"/>
      <c r="S14" s="591"/>
      <c r="T14" s="591"/>
      <c r="U14" s="591"/>
      <c r="V14" s="591"/>
      <c r="W14" s="591"/>
      <c r="X14" s="592"/>
      <c r="Y14" s="24"/>
      <c r="Z14" s="24"/>
    </row>
    <row r="15" spans="1:28" ht="18.75" customHeight="1" x14ac:dyDescent="0.4">
      <c r="A15" s="24"/>
      <c r="B15" s="24"/>
      <c r="C15" s="590"/>
      <c r="D15" s="591"/>
      <c r="E15" s="591"/>
      <c r="F15" s="591"/>
      <c r="G15" s="591"/>
      <c r="H15" s="591"/>
      <c r="I15" s="591"/>
      <c r="J15" s="591"/>
      <c r="K15" s="591"/>
      <c r="L15" s="591"/>
      <c r="M15" s="591"/>
      <c r="N15" s="591"/>
      <c r="O15" s="591"/>
      <c r="P15" s="591"/>
      <c r="Q15" s="591"/>
      <c r="R15" s="591"/>
      <c r="S15" s="591"/>
      <c r="T15" s="591"/>
      <c r="U15" s="591"/>
      <c r="V15" s="591"/>
      <c r="W15" s="591"/>
      <c r="X15" s="592"/>
      <c r="Y15" s="24"/>
      <c r="Z15" s="24"/>
    </row>
    <row r="16" spans="1:28" ht="18.75" customHeight="1" x14ac:dyDescent="0.4">
      <c r="A16" s="24"/>
      <c r="B16" s="24"/>
      <c r="C16" s="590"/>
      <c r="D16" s="591"/>
      <c r="E16" s="591"/>
      <c r="F16" s="591"/>
      <c r="G16" s="591"/>
      <c r="H16" s="591"/>
      <c r="I16" s="591"/>
      <c r="J16" s="591"/>
      <c r="K16" s="591"/>
      <c r="L16" s="591"/>
      <c r="M16" s="591"/>
      <c r="N16" s="591"/>
      <c r="O16" s="591"/>
      <c r="P16" s="591"/>
      <c r="Q16" s="591"/>
      <c r="R16" s="591"/>
      <c r="S16" s="591"/>
      <c r="T16" s="591"/>
      <c r="U16" s="591"/>
      <c r="V16" s="591"/>
      <c r="W16" s="591"/>
      <c r="X16" s="592"/>
      <c r="Y16" s="24"/>
      <c r="Z16" s="24"/>
    </row>
    <row r="17" spans="1:26" ht="18.75" customHeight="1" x14ac:dyDescent="0.4">
      <c r="A17" s="24"/>
      <c r="B17" s="24"/>
      <c r="C17" s="590"/>
      <c r="D17" s="591"/>
      <c r="E17" s="591"/>
      <c r="F17" s="591"/>
      <c r="G17" s="591"/>
      <c r="H17" s="591"/>
      <c r="I17" s="591"/>
      <c r="J17" s="591"/>
      <c r="K17" s="591"/>
      <c r="L17" s="591"/>
      <c r="M17" s="591"/>
      <c r="N17" s="591"/>
      <c r="O17" s="591"/>
      <c r="P17" s="591"/>
      <c r="Q17" s="591"/>
      <c r="R17" s="591"/>
      <c r="S17" s="591"/>
      <c r="T17" s="591"/>
      <c r="U17" s="591"/>
      <c r="V17" s="591"/>
      <c r="W17" s="591"/>
      <c r="X17" s="592"/>
      <c r="Y17" s="24"/>
      <c r="Z17" s="24"/>
    </row>
    <row r="18" spans="1:26" ht="18.75" customHeight="1" x14ac:dyDescent="0.4">
      <c r="A18" s="24"/>
      <c r="B18" s="24"/>
      <c r="C18" s="590"/>
      <c r="D18" s="591"/>
      <c r="E18" s="591"/>
      <c r="F18" s="591"/>
      <c r="G18" s="591"/>
      <c r="H18" s="591"/>
      <c r="I18" s="591"/>
      <c r="J18" s="591"/>
      <c r="K18" s="591"/>
      <c r="L18" s="591"/>
      <c r="M18" s="591"/>
      <c r="N18" s="591"/>
      <c r="O18" s="591"/>
      <c r="P18" s="591"/>
      <c r="Q18" s="591"/>
      <c r="R18" s="591"/>
      <c r="S18" s="591"/>
      <c r="T18" s="591"/>
      <c r="U18" s="591"/>
      <c r="V18" s="591"/>
      <c r="W18" s="591"/>
      <c r="X18" s="592"/>
      <c r="Y18" s="24"/>
      <c r="Z18" s="24"/>
    </row>
    <row r="19" spans="1:26" ht="18.75" customHeight="1" x14ac:dyDescent="0.4">
      <c r="A19" s="24"/>
      <c r="B19" s="24"/>
      <c r="C19" s="590"/>
      <c r="D19" s="591"/>
      <c r="E19" s="591"/>
      <c r="F19" s="591"/>
      <c r="G19" s="591"/>
      <c r="H19" s="591"/>
      <c r="I19" s="591"/>
      <c r="J19" s="591"/>
      <c r="K19" s="591"/>
      <c r="L19" s="591"/>
      <c r="M19" s="591"/>
      <c r="N19" s="591"/>
      <c r="O19" s="591"/>
      <c r="P19" s="591"/>
      <c r="Q19" s="591"/>
      <c r="R19" s="591"/>
      <c r="S19" s="591"/>
      <c r="T19" s="591"/>
      <c r="U19" s="591"/>
      <c r="V19" s="591"/>
      <c r="W19" s="591"/>
      <c r="X19" s="592"/>
      <c r="Y19" s="24"/>
      <c r="Z19" s="24"/>
    </row>
    <row r="20" spans="1:26" ht="18.75" customHeight="1" x14ac:dyDescent="0.4">
      <c r="A20" s="24"/>
      <c r="B20" s="24"/>
      <c r="C20" s="590"/>
      <c r="D20" s="591"/>
      <c r="E20" s="591"/>
      <c r="F20" s="591"/>
      <c r="G20" s="591"/>
      <c r="H20" s="591"/>
      <c r="I20" s="591"/>
      <c r="J20" s="591"/>
      <c r="K20" s="591"/>
      <c r="L20" s="591"/>
      <c r="M20" s="591"/>
      <c r="N20" s="591"/>
      <c r="O20" s="591"/>
      <c r="P20" s="591"/>
      <c r="Q20" s="591"/>
      <c r="R20" s="591"/>
      <c r="S20" s="591"/>
      <c r="T20" s="591"/>
      <c r="U20" s="591"/>
      <c r="V20" s="591"/>
      <c r="W20" s="591"/>
      <c r="X20" s="592"/>
      <c r="Y20" s="24"/>
      <c r="Z20" s="24"/>
    </row>
    <row r="21" spans="1:26" ht="18.75" customHeight="1" x14ac:dyDescent="0.4">
      <c r="A21" s="24"/>
      <c r="B21" s="24"/>
      <c r="C21" s="590"/>
      <c r="D21" s="591"/>
      <c r="E21" s="591"/>
      <c r="F21" s="591"/>
      <c r="G21" s="591"/>
      <c r="H21" s="591"/>
      <c r="I21" s="591"/>
      <c r="J21" s="591"/>
      <c r="K21" s="591"/>
      <c r="L21" s="591"/>
      <c r="M21" s="591"/>
      <c r="N21" s="591"/>
      <c r="O21" s="591"/>
      <c r="P21" s="591"/>
      <c r="Q21" s="591"/>
      <c r="R21" s="591"/>
      <c r="S21" s="591"/>
      <c r="T21" s="591"/>
      <c r="U21" s="591"/>
      <c r="V21" s="591"/>
      <c r="W21" s="591"/>
      <c r="X21" s="592"/>
      <c r="Y21" s="24"/>
      <c r="Z21" s="24"/>
    </row>
    <row r="22" spans="1:26" ht="18.75" customHeight="1" x14ac:dyDescent="0.4">
      <c r="A22" s="24"/>
      <c r="B22" s="24"/>
      <c r="C22" s="590"/>
      <c r="D22" s="591"/>
      <c r="E22" s="591"/>
      <c r="F22" s="591"/>
      <c r="G22" s="591"/>
      <c r="H22" s="591"/>
      <c r="I22" s="591"/>
      <c r="J22" s="591"/>
      <c r="K22" s="591"/>
      <c r="L22" s="591"/>
      <c r="M22" s="591"/>
      <c r="N22" s="591"/>
      <c r="O22" s="591"/>
      <c r="P22" s="591"/>
      <c r="Q22" s="591"/>
      <c r="R22" s="591"/>
      <c r="S22" s="591"/>
      <c r="T22" s="591"/>
      <c r="U22" s="591"/>
      <c r="V22" s="591"/>
      <c r="W22" s="591"/>
      <c r="X22" s="592"/>
      <c r="Y22" s="24"/>
      <c r="Z22" s="24"/>
    </row>
    <row r="23" spans="1:26" ht="18.75" customHeight="1" thickBot="1" x14ac:dyDescent="0.45">
      <c r="A23" s="24"/>
      <c r="B23" s="24"/>
      <c r="C23" s="593"/>
      <c r="D23" s="594"/>
      <c r="E23" s="594"/>
      <c r="F23" s="594"/>
      <c r="G23" s="594"/>
      <c r="H23" s="594"/>
      <c r="I23" s="594"/>
      <c r="J23" s="594"/>
      <c r="K23" s="594"/>
      <c r="L23" s="594"/>
      <c r="M23" s="594"/>
      <c r="N23" s="594"/>
      <c r="O23" s="594"/>
      <c r="P23" s="594"/>
      <c r="Q23" s="594"/>
      <c r="R23" s="594"/>
      <c r="S23" s="594"/>
      <c r="T23" s="594"/>
      <c r="U23" s="594"/>
      <c r="V23" s="594"/>
      <c r="W23" s="594"/>
      <c r="X23" s="595"/>
      <c r="Y23" s="24"/>
      <c r="Z23" s="24"/>
    </row>
    <row r="24" spans="1:26" ht="18.75" customHeight="1" x14ac:dyDescent="0.4">
      <c r="A24" s="24"/>
      <c r="B24" s="24"/>
      <c r="C24" s="24"/>
      <c r="D24" s="24"/>
      <c r="E24" s="24"/>
      <c r="F24" s="24"/>
      <c r="G24" s="24"/>
      <c r="H24" s="24"/>
      <c r="I24" s="24"/>
      <c r="J24" s="24"/>
      <c r="K24" s="24"/>
      <c r="L24" s="24"/>
      <c r="M24" s="24"/>
      <c r="N24" s="24"/>
      <c r="O24" s="24"/>
      <c r="P24" s="24"/>
      <c r="Q24" s="24"/>
      <c r="R24" s="24"/>
      <c r="S24" s="24"/>
      <c r="T24" s="24"/>
      <c r="U24" s="24"/>
      <c r="V24" s="24"/>
      <c r="W24" s="24"/>
      <c r="X24" s="24"/>
      <c r="Y24" s="24"/>
      <c r="Z24" s="24"/>
    </row>
    <row r="25" spans="1:26" ht="18.75" customHeight="1" thickBot="1" x14ac:dyDescent="0.45">
      <c r="A25" s="24"/>
      <c r="B25" s="24"/>
      <c r="C25" s="24"/>
      <c r="D25" s="24"/>
      <c r="E25" s="24"/>
      <c r="F25" s="24"/>
      <c r="G25" s="24"/>
      <c r="H25" s="24"/>
      <c r="I25" s="24"/>
      <c r="J25" s="24"/>
      <c r="K25" s="24"/>
      <c r="L25" s="24"/>
      <c r="M25" s="24"/>
      <c r="N25" s="24"/>
      <c r="O25" s="24"/>
      <c r="P25" s="24"/>
      <c r="Q25" s="24"/>
      <c r="R25" s="24"/>
      <c r="S25" s="24"/>
      <c r="T25" s="24"/>
      <c r="U25" s="24"/>
      <c r="V25" s="24"/>
      <c r="W25" s="24"/>
      <c r="X25" s="24"/>
      <c r="Y25" s="24"/>
      <c r="Z25" s="24"/>
    </row>
    <row r="26" spans="1:26" ht="18.75" customHeight="1" x14ac:dyDescent="0.4">
      <c r="A26" s="24"/>
      <c r="B26" s="24"/>
      <c r="C26" s="587" t="s">
        <v>141</v>
      </c>
      <c r="D26" s="596"/>
      <c r="E26" s="596"/>
      <c r="F26" s="596"/>
      <c r="G26" s="596"/>
      <c r="H26" s="596"/>
      <c r="I26" s="596"/>
      <c r="J26" s="596"/>
      <c r="K26" s="596"/>
      <c r="L26" s="596"/>
      <c r="M26" s="596"/>
      <c r="N26" s="596"/>
      <c r="O26" s="596"/>
      <c r="P26" s="596"/>
      <c r="Q26" s="596"/>
      <c r="R26" s="596"/>
      <c r="S26" s="596"/>
      <c r="T26" s="596"/>
      <c r="U26" s="596"/>
      <c r="V26" s="596"/>
      <c r="W26" s="596"/>
      <c r="X26" s="597"/>
      <c r="Y26" s="24"/>
      <c r="Z26" s="24"/>
    </row>
    <row r="27" spans="1:26" ht="18.75" customHeight="1" x14ac:dyDescent="0.4">
      <c r="A27" s="24"/>
      <c r="B27" s="24"/>
      <c r="C27" s="598"/>
      <c r="D27" s="599"/>
      <c r="E27" s="599"/>
      <c r="F27" s="599"/>
      <c r="G27" s="599"/>
      <c r="H27" s="599"/>
      <c r="I27" s="599"/>
      <c r="J27" s="599"/>
      <c r="K27" s="599"/>
      <c r="L27" s="599"/>
      <c r="M27" s="599"/>
      <c r="N27" s="599"/>
      <c r="O27" s="599"/>
      <c r="P27" s="599"/>
      <c r="Q27" s="599"/>
      <c r="R27" s="599"/>
      <c r="S27" s="599"/>
      <c r="T27" s="599"/>
      <c r="U27" s="599"/>
      <c r="V27" s="599"/>
      <c r="W27" s="599"/>
      <c r="X27" s="600"/>
      <c r="Y27" s="24"/>
      <c r="Z27" s="24"/>
    </row>
    <row r="28" spans="1:26" ht="18.75" customHeight="1" x14ac:dyDescent="0.4">
      <c r="A28" s="24"/>
      <c r="B28" s="24"/>
      <c r="C28" s="598"/>
      <c r="D28" s="599"/>
      <c r="E28" s="599"/>
      <c r="F28" s="599"/>
      <c r="G28" s="599"/>
      <c r="H28" s="599"/>
      <c r="I28" s="599"/>
      <c r="J28" s="599"/>
      <c r="K28" s="599"/>
      <c r="L28" s="599"/>
      <c r="M28" s="599"/>
      <c r="N28" s="599"/>
      <c r="O28" s="599"/>
      <c r="P28" s="599"/>
      <c r="Q28" s="599"/>
      <c r="R28" s="599"/>
      <c r="S28" s="599"/>
      <c r="T28" s="599"/>
      <c r="U28" s="599"/>
      <c r="V28" s="599"/>
      <c r="W28" s="599"/>
      <c r="X28" s="600"/>
      <c r="Y28" s="24"/>
      <c r="Z28" s="24"/>
    </row>
    <row r="29" spans="1:26" ht="18.75" customHeight="1" x14ac:dyDescent="0.4">
      <c r="A29" s="24"/>
      <c r="B29" s="24"/>
      <c r="C29" s="598"/>
      <c r="D29" s="599"/>
      <c r="E29" s="599"/>
      <c r="F29" s="599"/>
      <c r="G29" s="599"/>
      <c r="H29" s="599"/>
      <c r="I29" s="599"/>
      <c r="J29" s="599"/>
      <c r="K29" s="599"/>
      <c r="L29" s="599"/>
      <c r="M29" s="599"/>
      <c r="N29" s="599"/>
      <c r="O29" s="599"/>
      <c r="P29" s="599"/>
      <c r="Q29" s="599"/>
      <c r="R29" s="599"/>
      <c r="S29" s="599"/>
      <c r="T29" s="599"/>
      <c r="U29" s="599"/>
      <c r="V29" s="599"/>
      <c r="W29" s="599"/>
      <c r="X29" s="600"/>
      <c r="Y29" s="24"/>
      <c r="Z29" s="24"/>
    </row>
    <row r="30" spans="1:26" ht="18.75" customHeight="1" x14ac:dyDescent="0.4">
      <c r="A30" s="24"/>
      <c r="B30" s="24"/>
      <c r="C30" s="598"/>
      <c r="D30" s="599"/>
      <c r="E30" s="599"/>
      <c r="F30" s="599"/>
      <c r="G30" s="599"/>
      <c r="H30" s="599"/>
      <c r="I30" s="599"/>
      <c r="J30" s="599"/>
      <c r="K30" s="599"/>
      <c r="L30" s="599"/>
      <c r="M30" s="599"/>
      <c r="N30" s="599"/>
      <c r="O30" s="599"/>
      <c r="P30" s="599"/>
      <c r="Q30" s="599"/>
      <c r="R30" s="599"/>
      <c r="S30" s="599"/>
      <c r="T30" s="599"/>
      <c r="U30" s="599"/>
      <c r="V30" s="599"/>
      <c r="W30" s="599"/>
      <c r="X30" s="600"/>
      <c r="Y30" s="24"/>
      <c r="Z30" s="24"/>
    </row>
    <row r="31" spans="1:26" ht="18.75" customHeight="1" x14ac:dyDescent="0.4">
      <c r="A31" s="24"/>
      <c r="B31" s="24"/>
      <c r="C31" s="598"/>
      <c r="D31" s="599"/>
      <c r="E31" s="599"/>
      <c r="F31" s="599"/>
      <c r="G31" s="599"/>
      <c r="H31" s="599"/>
      <c r="I31" s="599"/>
      <c r="J31" s="599"/>
      <c r="K31" s="599"/>
      <c r="L31" s="599"/>
      <c r="M31" s="599"/>
      <c r="N31" s="599"/>
      <c r="O31" s="599"/>
      <c r="P31" s="599"/>
      <c r="Q31" s="599"/>
      <c r="R31" s="599"/>
      <c r="S31" s="599"/>
      <c r="T31" s="599"/>
      <c r="U31" s="599"/>
      <c r="V31" s="599"/>
      <c r="W31" s="599"/>
      <c r="X31" s="600"/>
      <c r="Y31" s="24"/>
      <c r="Z31" s="24"/>
    </row>
    <row r="32" spans="1:26" ht="18.75" customHeight="1" x14ac:dyDescent="0.4">
      <c r="A32" s="24"/>
      <c r="B32" s="24"/>
      <c r="C32" s="598"/>
      <c r="D32" s="599"/>
      <c r="E32" s="599"/>
      <c r="F32" s="599"/>
      <c r="G32" s="599"/>
      <c r="H32" s="599"/>
      <c r="I32" s="599"/>
      <c r="J32" s="599"/>
      <c r="K32" s="599"/>
      <c r="L32" s="599"/>
      <c r="M32" s="599"/>
      <c r="N32" s="599"/>
      <c r="O32" s="599"/>
      <c r="P32" s="599"/>
      <c r="Q32" s="599"/>
      <c r="R32" s="599"/>
      <c r="S32" s="599"/>
      <c r="T32" s="599"/>
      <c r="U32" s="599"/>
      <c r="V32" s="599"/>
      <c r="W32" s="599"/>
      <c r="X32" s="600"/>
      <c r="Y32" s="24"/>
      <c r="Z32" s="24"/>
    </row>
    <row r="33" spans="1:26" ht="18.75" customHeight="1" x14ac:dyDescent="0.4">
      <c r="A33" s="24"/>
      <c r="B33" s="24"/>
      <c r="C33" s="598"/>
      <c r="D33" s="599"/>
      <c r="E33" s="599"/>
      <c r="F33" s="599"/>
      <c r="G33" s="599"/>
      <c r="H33" s="599"/>
      <c r="I33" s="599"/>
      <c r="J33" s="599"/>
      <c r="K33" s="599"/>
      <c r="L33" s="599"/>
      <c r="M33" s="599"/>
      <c r="N33" s="599"/>
      <c r="O33" s="599"/>
      <c r="P33" s="599"/>
      <c r="Q33" s="599"/>
      <c r="R33" s="599"/>
      <c r="S33" s="599"/>
      <c r="T33" s="599"/>
      <c r="U33" s="599"/>
      <c r="V33" s="599"/>
      <c r="W33" s="599"/>
      <c r="X33" s="600"/>
      <c r="Y33" s="24"/>
      <c r="Z33" s="24"/>
    </row>
    <row r="34" spans="1:26" ht="18.75" customHeight="1" x14ac:dyDescent="0.4">
      <c r="A34" s="24"/>
      <c r="B34" s="24"/>
      <c r="C34" s="598"/>
      <c r="D34" s="599"/>
      <c r="E34" s="599"/>
      <c r="F34" s="599"/>
      <c r="G34" s="599"/>
      <c r="H34" s="599"/>
      <c r="I34" s="599"/>
      <c r="J34" s="599"/>
      <c r="K34" s="599"/>
      <c r="L34" s="599"/>
      <c r="M34" s="599"/>
      <c r="N34" s="599"/>
      <c r="O34" s="599"/>
      <c r="P34" s="599"/>
      <c r="Q34" s="599"/>
      <c r="R34" s="599"/>
      <c r="S34" s="599"/>
      <c r="T34" s="599"/>
      <c r="U34" s="599"/>
      <c r="V34" s="599"/>
      <c r="W34" s="599"/>
      <c r="X34" s="600"/>
      <c r="Y34" s="24"/>
      <c r="Z34" s="24"/>
    </row>
    <row r="35" spans="1:26" ht="18.75" customHeight="1" x14ac:dyDescent="0.4">
      <c r="A35" s="24"/>
      <c r="B35" s="24"/>
      <c r="C35" s="598"/>
      <c r="D35" s="599"/>
      <c r="E35" s="599"/>
      <c r="F35" s="599"/>
      <c r="G35" s="599"/>
      <c r="H35" s="599"/>
      <c r="I35" s="599"/>
      <c r="J35" s="599"/>
      <c r="K35" s="599"/>
      <c r="L35" s="599"/>
      <c r="M35" s="599"/>
      <c r="N35" s="599"/>
      <c r="O35" s="599"/>
      <c r="P35" s="599"/>
      <c r="Q35" s="599"/>
      <c r="R35" s="599"/>
      <c r="S35" s="599"/>
      <c r="T35" s="599"/>
      <c r="U35" s="599"/>
      <c r="V35" s="599"/>
      <c r="W35" s="599"/>
      <c r="X35" s="600"/>
      <c r="Y35" s="24"/>
      <c r="Z35" s="24"/>
    </row>
    <row r="36" spans="1:26" ht="18.75" customHeight="1" x14ac:dyDescent="0.4">
      <c r="A36" s="24"/>
      <c r="B36" s="24"/>
      <c r="C36" s="598"/>
      <c r="D36" s="599"/>
      <c r="E36" s="599"/>
      <c r="F36" s="599"/>
      <c r="G36" s="599"/>
      <c r="H36" s="599"/>
      <c r="I36" s="599"/>
      <c r="J36" s="599"/>
      <c r="K36" s="599"/>
      <c r="L36" s="599"/>
      <c r="M36" s="599"/>
      <c r="N36" s="599"/>
      <c r="O36" s="599"/>
      <c r="P36" s="599"/>
      <c r="Q36" s="599"/>
      <c r="R36" s="599"/>
      <c r="S36" s="599"/>
      <c r="T36" s="599"/>
      <c r="U36" s="599"/>
      <c r="V36" s="599"/>
      <c r="W36" s="599"/>
      <c r="X36" s="600"/>
      <c r="Y36" s="24"/>
      <c r="Z36" s="24"/>
    </row>
    <row r="37" spans="1:26" ht="18.75" customHeight="1" x14ac:dyDescent="0.4">
      <c r="A37" s="24"/>
      <c r="B37" s="24"/>
      <c r="C37" s="598"/>
      <c r="D37" s="599"/>
      <c r="E37" s="599"/>
      <c r="F37" s="599"/>
      <c r="G37" s="599"/>
      <c r="H37" s="599"/>
      <c r="I37" s="599"/>
      <c r="J37" s="599"/>
      <c r="K37" s="599"/>
      <c r="L37" s="599"/>
      <c r="M37" s="599"/>
      <c r="N37" s="599"/>
      <c r="O37" s="599"/>
      <c r="P37" s="599"/>
      <c r="Q37" s="599"/>
      <c r="R37" s="599"/>
      <c r="S37" s="599"/>
      <c r="T37" s="599"/>
      <c r="U37" s="599"/>
      <c r="V37" s="599"/>
      <c r="W37" s="599"/>
      <c r="X37" s="600"/>
      <c r="Y37" s="24"/>
      <c r="Z37" s="24"/>
    </row>
    <row r="38" spans="1:26" ht="18.75" customHeight="1" x14ac:dyDescent="0.4">
      <c r="A38" s="24"/>
      <c r="B38" s="24"/>
      <c r="C38" s="598"/>
      <c r="D38" s="599"/>
      <c r="E38" s="599"/>
      <c r="F38" s="599"/>
      <c r="G38" s="599"/>
      <c r="H38" s="599"/>
      <c r="I38" s="599"/>
      <c r="J38" s="599"/>
      <c r="K38" s="599"/>
      <c r="L38" s="599"/>
      <c r="M38" s="599"/>
      <c r="N38" s="599"/>
      <c r="O38" s="599"/>
      <c r="P38" s="599"/>
      <c r="Q38" s="599"/>
      <c r="R38" s="599"/>
      <c r="S38" s="599"/>
      <c r="T38" s="599"/>
      <c r="U38" s="599"/>
      <c r="V38" s="599"/>
      <c r="W38" s="599"/>
      <c r="X38" s="600"/>
      <c r="Y38" s="24"/>
      <c r="Z38" s="24"/>
    </row>
    <row r="39" spans="1:26" ht="18.75" customHeight="1" x14ac:dyDescent="0.4">
      <c r="A39" s="24"/>
      <c r="B39" s="24"/>
      <c r="C39" s="598"/>
      <c r="D39" s="599"/>
      <c r="E39" s="599"/>
      <c r="F39" s="599"/>
      <c r="G39" s="599"/>
      <c r="H39" s="599"/>
      <c r="I39" s="599"/>
      <c r="J39" s="599"/>
      <c r="K39" s="599"/>
      <c r="L39" s="599"/>
      <c r="M39" s="599"/>
      <c r="N39" s="599"/>
      <c r="O39" s="599"/>
      <c r="P39" s="599"/>
      <c r="Q39" s="599"/>
      <c r="R39" s="599"/>
      <c r="S39" s="599"/>
      <c r="T39" s="599"/>
      <c r="U39" s="599"/>
      <c r="V39" s="599"/>
      <c r="W39" s="599"/>
      <c r="X39" s="600"/>
      <c r="Y39" s="24"/>
      <c r="Z39" s="24"/>
    </row>
    <row r="40" spans="1:26" ht="18.75" customHeight="1" x14ac:dyDescent="0.4">
      <c r="A40" s="24"/>
      <c r="B40" s="24"/>
      <c r="C40" s="598"/>
      <c r="D40" s="599"/>
      <c r="E40" s="599"/>
      <c r="F40" s="599"/>
      <c r="G40" s="599"/>
      <c r="H40" s="599"/>
      <c r="I40" s="599"/>
      <c r="J40" s="599"/>
      <c r="K40" s="599"/>
      <c r="L40" s="599"/>
      <c r="M40" s="599"/>
      <c r="N40" s="599"/>
      <c r="O40" s="599"/>
      <c r="P40" s="599"/>
      <c r="Q40" s="599"/>
      <c r="R40" s="599"/>
      <c r="S40" s="599"/>
      <c r="T40" s="599"/>
      <c r="U40" s="599"/>
      <c r="V40" s="599"/>
      <c r="W40" s="599"/>
      <c r="X40" s="600"/>
      <c r="Y40" s="24"/>
      <c r="Z40" s="24"/>
    </row>
    <row r="41" spans="1:26" ht="18.75" customHeight="1" thickBot="1" x14ac:dyDescent="0.45">
      <c r="A41" s="24"/>
      <c r="B41" s="24"/>
      <c r="C41" s="601"/>
      <c r="D41" s="602"/>
      <c r="E41" s="602"/>
      <c r="F41" s="602"/>
      <c r="G41" s="602"/>
      <c r="H41" s="602"/>
      <c r="I41" s="602"/>
      <c r="J41" s="602"/>
      <c r="K41" s="602"/>
      <c r="L41" s="602"/>
      <c r="M41" s="602"/>
      <c r="N41" s="602"/>
      <c r="O41" s="602"/>
      <c r="P41" s="602"/>
      <c r="Q41" s="602"/>
      <c r="R41" s="602"/>
      <c r="S41" s="602"/>
      <c r="T41" s="602"/>
      <c r="U41" s="602"/>
      <c r="V41" s="602"/>
      <c r="W41" s="602"/>
      <c r="X41" s="603"/>
      <c r="Y41" s="24"/>
      <c r="Z41" s="24"/>
    </row>
    <row r="42" spans="1:26" ht="18.75" customHeight="1" x14ac:dyDescent="0.4">
      <c r="A42" s="24"/>
      <c r="B42" s="24"/>
      <c r="C42" s="24"/>
      <c r="D42" s="24"/>
      <c r="E42" s="24"/>
      <c r="F42" s="24"/>
      <c r="G42" s="24"/>
      <c r="H42" s="24"/>
      <c r="I42" s="24"/>
      <c r="J42" s="24"/>
      <c r="K42" s="24"/>
      <c r="L42" s="24"/>
      <c r="M42" s="24"/>
      <c r="N42" s="24"/>
      <c r="O42" s="24"/>
      <c r="P42" s="24"/>
      <c r="Q42" s="24"/>
      <c r="R42" s="24"/>
      <c r="S42" s="24"/>
      <c r="T42" s="24"/>
      <c r="U42" s="24"/>
      <c r="V42" s="24"/>
      <c r="W42" s="24"/>
      <c r="X42" s="24"/>
      <c r="Y42" s="24"/>
      <c r="Z42" s="24"/>
    </row>
    <row r="43" spans="1:26" s="258" customFormat="1" ht="18.75" customHeight="1" x14ac:dyDescent="0.4">
      <c r="A43" s="24" t="s">
        <v>157</v>
      </c>
      <c r="B43" s="24"/>
      <c r="C43" s="24"/>
      <c r="D43" s="24"/>
      <c r="E43" s="24"/>
      <c r="F43" s="24"/>
      <c r="G43" s="24"/>
      <c r="H43" s="24"/>
      <c r="I43" s="24"/>
      <c r="J43" s="24"/>
      <c r="K43" s="24"/>
      <c r="L43" s="24"/>
      <c r="M43" s="24"/>
      <c r="N43" s="24"/>
      <c r="O43" s="24"/>
      <c r="P43" s="24"/>
      <c r="Q43" s="24"/>
      <c r="R43" s="24"/>
      <c r="S43" s="24"/>
      <c r="T43" s="24"/>
      <c r="U43" s="24"/>
      <c r="V43" s="24"/>
      <c r="W43" s="24"/>
      <c r="X43" s="24"/>
      <c r="Y43" s="24"/>
      <c r="Z43" s="24"/>
    </row>
    <row r="44" spans="1:26" s="258" customFormat="1" ht="7.5" customHeight="1" x14ac:dyDescent="0.4">
      <c r="A44" s="24"/>
      <c r="B44" s="24"/>
      <c r="C44" s="24"/>
      <c r="D44" s="24"/>
      <c r="E44" s="24"/>
      <c r="F44" s="24"/>
      <c r="G44" s="24"/>
      <c r="H44" s="24"/>
      <c r="I44" s="24"/>
      <c r="J44" s="24"/>
      <c r="K44" s="24"/>
      <c r="L44" s="24"/>
      <c r="M44" s="24"/>
      <c r="N44" s="24"/>
      <c r="O44" s="24"/>
      <c r="P44" s="24"/>
      <c r="Q44" s="24"/>
      <c r="R44" s="24"/>
      <c r="S44" s="24"/>
      <c r="T44" s="24"/>
      <c r="U44" s="24"/>
      <c r="V44" s="24"/>
      <c r="W44" s="24"/>
      <c r="X44" s="24"/>
      <c r="Y44" s="24"/>
      <c r="Z44" s="24"/>
    </row>
    <row r="45" spans="1:26" s="258" customFormat="1" ht="18.75" customHeight="1" x14ac:dyDescent="0.4">
      <c r="A45" s="604" t="s">
        <v>453</v>
      </c>
      <c r="B45" s="604"/>
      <c r="C45" s="604"/>
      <c r="D45" s="604"/>
      <c r="E45" s="604"/>
      <c r="F45" s="604"/>
      <c r="G45" s="604"/>
      <c r="H45" s="604"/>
      <c r="I45" s="604"/>
      <c r="J45" s="604"/>
      <c r="K45" s="604"/>
      <c r="L45" s="604"/>
      <c r="M45" s="604"/>
      <c r="N45" s="604"/>
      <c r="O45" s="604"/>
      <c r="P45" s="604"/>
      <c r="Q45" s="604"/>
      <c r="R45" s="604"/>
      <c r="S45" s="604"/>
      <c r="T45" s="604"/>
      <c r="U45" s="604"/>
      <c r="V45" s="604"/>
      <c r="W45" s="604"/>
      <c r="X45" s="604"/>
      <c r="Y45" s="604"/>
      <c r="Z45" s="604"/>
    </row>
    <row r="46" spans="1:26" s="258" customFormat="1" ht="7.5" customHeight="1" thickBot="1" x14ac:dyDescent="0.45">
      <c r="A46" s="24"/>
      <c r="B46" s="24"/>
      <c r="C46" s="24"/>
      <c r="D46" s="24"/>
      <c r="E46" s="24"/>
      <c r="F46" s="24"/>
      <c r="G46" s="24"/>
      <c r="H46" s="24"/>
      <c r="I46" s="24"/>
      <c r="J46" s="24"/>
      <c r="K46" s="24"/>
      <c r="L46" s="24"/>
      <c r="M46" s="24"/>
      <c r="N46" s="24"/>
      <c r="O46" s="24"/>
      <c r="P46" s="24"/>
      <c r="Q46" s="24"/>
      <c r="R46" s="24"/>
      <c r="S46" s="24"/>
      <c r="T46" s="24"/>
      <c r="U46" s="24"/>
      <c r="V46" s="24"/>
      <c r="W46" s="24"/>
      <c r="X46" s="24"/>
      <c r="Y46" s="24"/>
      <c r="Z46" s="24"/>
    </row>
    <row r="47" spans="1:26" s="258" customFormat="1" ht="22.5" customHeight="1" x14ac:dyDescent="0.4">
      <c r="A47" s="24"/>
      <c r="B47" s="605" t="s">
        <v>6</v>
      </c>
      <c r="C47" s="606"/>
      <c r="D47" s="606"/>
      <c r="E47" s="609" t="s">
        <v>4</v>
      </c>
      <c r="F47" s="609"/>
      <c r="G47" s="609"/>
      <c r="H47" s="609"/>
      <c r="I47" s="610" t="str">
        <f>IF(第16号!$Q$12="","",第16号!$Q$12)</f>
        <v/>
      </c>
      <c r="J47" s="611"/>
      <c r="K47" s="611"/>
      <c r="L47" s="611"/>
      <c r="M47" s="611"/>
      <c r="N47" s="611"/>
      <c r="O47" s="611"/>
      <c r="P47" s="611"/>
      <c r="Q47" s="611"/>
      <c r="R47" s="611"/>
      <c r="S47" s="611"/>
      <c r="T47" s="611"/>
      <c r="U47" s="611"/>
      <c r="V47" s="611"/>
      <c r="W47" s="611"/>
      <c r="X47" s="611"/>
      <c r="Y47" s="612"/>
      <c r="Z47" s="24"/>
    </row>
    <row r="48" spans="1:26" s="258" customFormat="1" ht="22.5" customHeight="1" thickBot="1" x14ac:dyDescent="0.45">
      <c r="A48" s="24"/>
      <c r="B48" s="607"/>
      <c r="C48" s="608"/>
      <c r="D48" s="608"/>
      <c r="E48" s="613" t="s">
        <v>5</v>
      </c>
      <c r="F48" s="613"/>
      <c r="G48" s="613"/>
      <c r="H48" s="613"/>
      <c r="I48" s="614" t="str">
        <f>IF(第16号!$Q$13="","",第16号!$Q$13)</f>
        <v/>
      </c>
      <c r="J48" s="615"/>
      <c r="K48" s="615"/>
      <c r="L48" s="615"/>
      <c r="M48" s="615"/>
      <c r="N48" s="615"/>
      <c r="O48" s="615"/>
      <c r="P48" s="615"/>
      <c r="Q48" s="615"/>
      <c r="R48" s="615"/>
      <c r="S48" s="615"/>
      <c r="T48" s="615"/>
      <c r="U48" s="615"/>
      <c r="V48" s="615"/>
      <c r="W48" s="615"/>
      <c r="X48" s="615"/>
      <c r="Y48" s="616"/>
      <c r="Z48" s="24"/>
    </row>
    <row r="49" spans="1:26" s="258" customFormat="1" ht="7.5" customHeight="1" thickBot="1" x14ac:dyDescent="0.45">
      <c r="A49" s="24"/>
      <c r="B49" s="24"/>
      <c r="C49" s="24"/>
      <c r="D49" s="24"/>
      <c r="E49" s="24"/>
      <c r="F49" s="24"/>
      <c r="G49" s="24"/>
      <c r="H49" s="24"/>
      <c r="I49" s="24"/>
      <c r="J49" s="24"/>
      <c r="K49" s="24"/>
      <c r="L49" s="24"/>
      <c r="M49" s="24"/>
      <c r="N49" s="24"/>
      <c r="O49" s="24"/>
      <c r="P49" s="24"/>
      <c r="Q49" s="24"/>
      <c r="R49" s="24"/>
      <c r="S49" s="24"/>
      <c r="T49" s="24"/>
      <c r="U49" s="24"/>
      <c r="V49" s="24"/>
      <c r="W49" s="24"/>
      <c r="X49" s="24"/>
      <c r="Y49" s="24"/>
      <c r="Z49" s="24"/>
    </row>
    <row r="50" spans="1:26" s="258" customFormat="1" ht="18.75" customHeight="1" x14ac:dyDescent="0.4">
      <c r="A50" s="24"/>
      <c r="B50" s="24"/>
      <c r="C50" s="587" t="s">
        <v>140</v>
      </c>
      <c r="D50" s="588"/>
      <c r="E50" s="588"/>
      <c r="F50" s="588"/>
      <c r="G50" s="588"/>
      <c r="H50" s="588"/>
      <c r="I50" s="588"/>
      <c r="J50" s="588"/>
      <c r="K50" s="588"/>
      <c r="L50" s="588"/>
      <c r="M50" s="588"/>
      <c r="N50" s="588"/>
      <c r="O50" s="588"/>
      <c r="P50" s="588"/>
      <c r="Q50" s="588"/>
      <c r="R50" s="588"/>
      <c r="S50" s="588"/>
      <c r="T50" s="588"/>
      <c r="U50" s="588"/>
      <c r="V50" s="588"/>
      <c r="W50" s="588"/>
      <c r="X50" s="589"/>
      <c r="Y50" s="24"/>
      <c r="Z50" s="24"/>
    </row>
    <row r="51" spans="1:26" s="258" customFormat="1" ht="18.75" customHeight="1" x14ac:dyDescent="0.4">
      <c r="A51" s="24"/>
      <c r="B51" s="24"/>
      <c r="C51" s="590"/>
      <c r="D51" s="591"/>
      <c r="E51" s="591"/>
      <c r="F51" s="591"/>
      <c r="G51" s="591"/>
      <c r="H51" s="591"/>
      <c r="I51" s="591"/>
      <c r="J51" s="591"/>
      <c r="K51" s="591"/>
      <c r="L51" s="591"/>
      <c r="M51" s="591"/>
      <c r="N51" s="591"/>
      <c r="O51" s="591"/>
      <c r="P51" s="591"/>
      <c r="Q51" s="591"/>
      <c r="R51" s="591"/>
      <c r="S51" s="591"/>
      <c r="T51" s="591"/>
      <c r="U51" s="591"/>
      <c r="V51" s="591"/>
      <c r="W51" s="591"/>
      <c r="X51" s="592"/>
      <c r="Y51" s="24"/>
      <c r="Z51" s="24"/>
    </row>
    <row r="52" spans="1:26" s="258" customFormat="1" ht="18.75" customHeight="1" x14ac:dyDescent="0.4">
      <c r="A52" s="24"/>
      <c r="B52" s="24"/>
      <c r="C52" s="590"/>
      <c r="D52" s="591"/>
      <c r="E52" s="591"/>
      <c r="F52" s="591"/>
      <c r="G52" s="591"/>
      <c r="H52" s="591"/>
      <c r="I52" s="591"/>
      <c r="J52" s="591"/>
      <c r="K52" s="591"/>
      <c r="L52" s="591"/>
      <c r="M52" s="591"/>
      <c r="N52" s="591"/>
      <c r="O52" s="591"/>
      <c r="P52" s="591"/>
      <c r="Q52" s="591"/>
      <c r="R52" s="591"/>
      <c r="S52" s="591"/>
      <c r="T52" s="591"/>
      <c r="U52" s="591"/>
      <c r="V52" s="591"/>
      <c r="W52" s="591"/>
      <c r="X52" s="592"/>
      <c r="Y52" s="24"/>
      <c r="Z52" s="24"/>
    </row>
    <row r="53" spans="1:26" s="258" customFormat="1" ht="18.75" customHeight="1" x14ac:dyDescent="0.4">
      <c r="A53" s="24"/>
      <c r="B53" s="24"/>
      <c r="C53" s="590"/>
      <c r="D53" s="591"/>
      <c r="E53" s="591"/>
      <c r="F53" s="591"/>
      <c r="G53" s="591"/>
      <c r="H53" s="591"/>
      <c r="I53" s="591"/>
      <c r="J53" s="591"/>
      <c r="K53" s="591"/>
      <c r="L53" s="591"/>
      <c r="M53" s="591"/>
      <c r="N53" s="591"/>
      <c r="O53" s="591"/>
      <c r="P53" s="591"/>
      <c r="Q53" s="591"/>
      <c r="R53" s="591"/>
      <c r="S53" s="591"/>
      <c r="T53" s="591"/>
      <c r="U53" s="591"/>
      <c r="V53" s="591"/>
      <c r="W53" s="591"/>
      <c r="X53" s="592"/>
      <c r="Y53" s="24"/>
      <c r="Z53" s="24"/>
    </row>
    <row r="54" spans="1:26" s="258" customFormat="1" ht="18.75" customHeight="1" x14ac:dyDescent="0.4">
      <c r="A54" s="24"/>
      <c r="B54" s="24"/>
      <c r="C54" s="590"/>
      <c r="D54" s="591"/>
      <c r="E54" s="591"/>
      <c r="F54" s="591"/>
      <c r="G54" s="591"/>
      <c r="H54" s="591"/>
      <c r="I54" s="591"/>
      <c r="J54" s="591"/>
      <c r="K54" s="591"/>
      <c r="L54" s="591"/>
      <c r="M54" s="591"/>
      <c r="N54" s="591"/>
      <c r="O54" s="591"/>
      <c r="P54" s="591"/>
      <c r="Q54" s="591"/>
      <c r="R54" s="591"/>
      <c r="S54" s="591"/>
      <c r="T54" s="591"/>
      <c r="U54" s="591"/>
      <c r="V54" s="591"/>
      <c r="W54" s="591"/>
      <c r="X54" s="592"/>
      <c r="Y54" s="24"/>
      <c r="Z54" s="24"/>
    </row>
    <row r="55" spans="1:26" s="258" customFormat="1" ht="18.75" customHeight="1" x14ac:dyDescent="0.4">
      <c r="A55" s="24"/>
      <c r="B55" s="24"/>
      <c r="C55" s="590"/>
      <c r="D55" s="591"/>
      <c r="E55" s="591"/>
      <c r="F55" s="591"/>
      <c r="G55" s="591"/>
      <c r="H55" s="591"/>
      <c r="I55" s="591"/>
      <c r="J55" s="591"/>
      <c r="K55" s="591"/>
      <c r="L55" s="591"/>
      <c r="M55" s="591"/>
      <c r="N55" s="591"/>
      <c r="O55" s="591"/>
      <c r="P55" s="591"/>
      <c r="Q55" s="591"/>
      <c r="R55" s="591"/>
      <c r="S55" s="591"/>
      <c r="T55" s="591"/>
      <c r="U55" s="591"/>
      <c r="V55" s="591"/>
      <c r="W55" s="591"/>
      <c r="X55" s="592"/>
      <c r="Y55" s="24"/>
      <c r="Z55" s="24"/>
    </row>
    <row r="56" spans="1:26" s="258" customFormat="1" ht="18.75" customHeight="1" x14ac:dyDescent="0.4">
      <c r="A56" s="24"/>
      <c r="B56" s="24"/>
      <c r="C56" s="590"/>
      <c r="D56" s="591"/>
      <c r="E56" s="591"/>
      <c r="F56" s="591"/>
      <c r="G56" s="591"/>
      <c r="H56" s="591"/>
      <c r="I56" s="591"/>
      <c r="J56" s="591"/>
      <c r="K56" s="591"/>
      <c r="L56" s="591"/>
      <c r="M56" s="591"/>
      <c r="N56" s="591"/>
      <c r="O56" s="591"/>
      <c r="P56" s="591"/>
      <c r="Q56" s="591"/>
      <c r="R56" s="591"/>
      <c r="S56" s="591"/>
      <c r="T56" s="591"/>
      <c r="U56" s="591"/>
      <c r="V56" s="591"/>
      <c r="W56" s="591"/>
      <c r="X56" s="592"/>
      <c r="Y56" s="24"/>
      <c r="Z56" s="24"/>
    </row>
    <row r="57" spans="1:26" s="258" customFormat="1" ht="18.75" customHeight="1" x14ac:dyDescent="0.4">
      <c r="A57" s="24"/>
      <c r="B57" s="24"/>
      <c r="C57" s="590"/>
      <c r="D57" s="591"/>
      <c r="E57" s="591"/>
      <c r="F57" s="591"/>
      <c r="G57" s="591"/>
      <c r="H57" s="591"/>
      <c r="I57" s="591"/>
      <c r="J57" s="591"/>
      <c r="K57" s="591"/>
      <c r="L57" s="591"/>
      <c r="M57" s="591"/>
      <c r="N57" s="591"/>
      <c r="O57" s="591"/>
      <c r="P57" s="591"/>
      <c r="Q57" s="591"/>
      <c r="R57" s="591"/>
      <c r="S57" s="591"/>
      <c r="T57" s="591"/>
      <c r="U57" s="591"/>
      <c r="V57" s="591"/>
      <c r="W57" s="591"/>
      <c r="X57" s="592"/>
      <c r="Y57" s="24"/>
      <c r="Z57" s="24"/>
    </row>
    <row r="58" spans="1:26" s="258" customFormat="1" ht="18.75" customHeight="1" x14ac:dyDescent="0.4">
      <c r="A58" s="24"/>
      <c r="B58" s="24"/>
      <c r="C58" s="590"/>
      <c r="D58" s="591"/>
      <c r="E58" s="591"/>
      <c r="F58" s="591"/>
      <c r="G58" s="591"/>
      <c r="H58" s="591"/>
      <c r="I58" s="591"/>
      <c r="J58" s="591"/>
      <c r="K58" s="591"/>
      <c r="L58" s="591"/>
      <c r="M58" s="591"/>
      <c r="N58" s="591"/>
      <c r="O58" s="591"/>
      <c r="P58" s="591"/>
      <c r="Q58" s="591"/>
      <c r="R58" s="591"/>
      <c r="S58" s="591"/>
      <c r="T58" s="591"/>
      <c r="U58" s="591"/>
      <c r="V58" s="591"/>
      <c r="W58" s="591"/>
      <c r="X58" s="592"/>
      <c r="Y58" s="24"/>
      <c r="Z58" s="24"/>
    </row>
    <row r="59" spans="1:26" s="258" customFormat="1" ht="18.75" customHeight="1" x14ac:dyDescent="0.4">
      <c r="A59" s="24"/>
      <c r="B59" s="24"/>
      <c r="C59" s="590"/>
      <c r="D59" s="591"/>
      <c r="E59" s="591"/>
      <c r="F59" s="591"/>
      <c r="G59" s="591"/>
      <c r="H59" s="591"/>
      <c r="I59" s="591"/>
      <c r="J59" s="591"/>
      <c r="K59" s="591"/>
      <c r="L59" s="591"/>
      <c r="M59" s="591"/>
      <c r="N59" s="591"/>
      <c r="O59" s="591"/>
      <c r="P59" s="591"/>
      <c r="Q59" s="591"/>
      <c r="R59" s="591"/>
      <c r="S59" s="591"/>
      <c r="T59" s="591"/>
      <c r="U59" s="591"/>
      <c r="V59" s="591"/>
      <c r="W59" s="591"/>
      <c r="X59" s="592"/>
      <c r="Y59" s="24"/>
      <c r="Z59" s="24"/>
    </row>
    <row r="60" spans="1:26" s="258" customFormat="1" ht="18.75" customHeight="1" x14ac:dyDescent="0.4">
      <c r="A60" s="24"/>
      <c r="B60" s="24"/>
      <c r="C60" s="590"/>
      <c r="D60" s="591"/>
      <c r="E60" s="591"/>
      <c r="F60" s="591"/>
      <c r="G60" s="591"/>
      <c r="H60" s="591"/>
      <c r="I60" s="591"/>
      <c r="J60" s="591"/>
      <c r="K60" s="591"/>
      <c r="L60" s="591"/>
      <c r="M60" s="591"/>
      <c r="N60" s="591"/>
      <c r="O60" s="591"/>
      <c r="P60" s="591"/>
      <c r="Q60" s="591"/>
      <c r="R60" s="591"/>
      <c r="S60" s="591"/>
      <c r="T60" s="591"/>
      <c r="U60" s="591"/>
      <c r="V60" s="591"/>
      <c r="W60" s="591"/>
      <c r="X60" s="592"/>
      <c r="Y60" s="24"/>
      <c r="Z60" s="24"/>
    </row>
    <row r="61" spans="1:26" s="258" customFormat="1" ht="18.75" customHeight="1" x14ac:dyDescent="0.4">
      <c r="A61" s="24"/>
      <c r="B61" s="24"/>
      <c r="C61" s="590"/>
      <c r="D61" s="591"/>
      <c r="E61" s="591"/>
      <c r="F61" s="591"/>
      <c r="G61" s="591"/>
      <c r="H61" s="591"/>
      <c r="I61" s="591"/>
      <c r="J61" s="591"/>
      <c r="K61" s="591"/>
      <c r="L61" s="591"/>
      <c r="M61" s="591"/>
      <c r="N61" s="591"/>
      <c r="O61" s="591"/>
      <c r="P61" s="591"/>
      <c r="Q61" s="591"/>
      <c r="R61" s="591"/>
      <c r="S61" s="591"/>
      <c r="T61" s="591"/>
      <c r="U61" s="591"/>
      <c r="V61" s="591"/>
      <c r="W61" s="591"/>
      <c r="X61" s="592"/>
      <c r="Y61" s="24"/>
      <c r="Z61" s="24"/>
    </row>
    <row r="62" spans="1:26" s="258" customFormat="1" ht="18.75" customHeight="1" x14ac:dyDescent="0.4">
      <c r="A62" s="24"/>
      <c r="B62" s="24"/>
      <c r="C62" s="590"/>
      <c r="D62" s="591"/>
      <c r="E62" s="591"/>
      <c r="F62" s="591"/>
      <c r="G62" s="591"/>
      <c r="H62" s="591"/>
      <c r="I62" s="591"/>
      <c r="J62" s="591"/>
      <c r="K62" s="591"/>
      <c r="L62" s="591"/>
      <c r="M62" s="591"/>
      <c r="N62" s="591"/>
      <c r="O62" s="591"/>
      <c r="P62" s="591"/>
      <c r="Q62" s="591"/>
      <c r="R62" s="591"/>
      <c r="S62" s="591"/>
      <c r="T62" s="591"/>
      <c r="U62" s="591"/>
      <c r="V62" s="591"/>
      <c r="W62" s="591"/>
      <c r="X62" s="592"/>
      <c r="Y62" s="24"/>
      <c r="Z62" s="24"/>
    </row>
    <row r="63" spans="1:26" s="258" customFormat="1" ht="18.75" customHeight="1" x14ac:dyDescent="0.4">
      <c r="A63" s="24"/>
      <c r="B63" s="24"/>
      <c r="C63" s="590"/>
      <c r="D63" s="591"/>
      <c r="E63" s="591"/>
      <c r="F63" s="591"/>
      <c r="G63" s="591"/>
      <c r="H63" s="591"/>
      <c r="I63" s="591"/>
      <c r="J63" s="591"/>
      <c r="K63" s="591"/>
      <c r="L63" s="591"/>
      <c r="M63" s="591"/>
      <c r="N63" s="591"/>
      <c r="O63" s="591"/>
      <c r="P63" s="591"/>
      <c r="Q63" s="591"/>
      <c r="R63" s="591"/>
      <c r="S63" s="591"/>
      <c r="T63" s="591"/>
      <c r="U63" s="591"/>
      <c r="V63" s="591"/>
      <c r="W63" s="591"/>
      <c r="X63" s="592"/>
      <c r="Y63" s="24"/>
      <c r="Z63" s="24"/>
    </row>
    <row r="64" spans="1:26" s="258" customFormat="1" ht="18.75" customHeight="1" x14ac:dyDescent="0.4">
      <c r="A64" s="24"/>
      <c r="B64" s="24"/>
      <c r="C64" s="590"/>
      <c r="D64" s="591"/>
      <c r="E64" s="591"/>
      <c r="F64" s="591"/>
      <c r="G64" s="591"/>
      <c r="H64" s="591"/>
      <c r="I64" s="591"/>
      <c r="J64" s="591"/>
      <c r="K64" s="591"/>
      <c r="L64" s="591"/>
      <c r="M64" s="591"/>
      <c r="N64" s="591"/>
      <c r="O64" s="591"/>
      <c r="P64" s="591"/>
      <c r="Q64" s="591"/>
      <c r="R64" s="591"/>
      <c r="S64" s="591"/>
      <c r="T64" s="591"/>
      <c r="U64" s="591"/>
      <c r="V64" s="591"/>
      <c r="W64" s="591"/>
      <c r="X64" s="592"/>
      <c r="Y64" s="24"/>
      <c r="Z64" s="24"/>
    </row>
    <row r="65" spans="1:26" s="258" customFormat="1" ht="18.75" customHeight="1" thickBot="1" x14ac:dyDescent="0.45">
      <c r="A65" s="24"/>
      <c r="B65" s="24"/>
      <c r="C65" s="593"/>
      <c r="D65" s="594"/>
      <c r="E65" s="594"/>
      <c r="F65" s="594"/>
      <c r="G65" s="594"/>
      <c r="H65" s="594"/>
      <c r="I65" s="594"/>
      <c r="J65" s="594"/>
      <c r="K65" s="594"/>
      <c r="L65" s="594"/>
      <c r="M65" s="594"/>
      <c r="N65" s="594"/>
      <c r="O65" s="594"/>
      <c r="P65" s="594"/>
      <c r="Q65" s="594"/>
      <c r="R65" s="594"/>
      <c r="S65" s="594"/>
      <c r="T65" s="594"/>
      <c r="U65" s="594"/>
      <c r="V65" s="594"/>
      <c r="W65" s="594"/>
      <c r="X65" s="595"/>
      <c r="Y65" s="24"/>
      <c r="Z65" s="24"/>
    </row>
    <row r="66" spans="1:26" s="258" customFormat="1" ht="18.75" customHeight="1" x14ac:dyDescent="0.4">
      <c r="A66" s="24"/>
      <c r="B66" s="24"/>
      <c r="C66" s="24"/>
      <c r="D66" s="24"/>
      <c r="E66" s="24"/>
      <c r="F66" s="24"/>
      <c r="G66" s="24"/>
      <c r="H66" s="24"/>
      <c r="I66" s="24"/>
      <c r="J66" s="24"/>
      <c r="K66" s="24"/>
      <c r="L66" s="24"/>
      <c r="M66" s="24"/>
      <c r="N66" s="24"/>
      <c r="O66" s="24"/>
      <c r="P66" s="24"/>
      <c r="Q66" s="24"/>
      <c r="R66" s="24"/>
      <c r="S66" s="24"/>
      <c r="T66" s="24"/>
      <c r="U66" s="24"/>
      <c r="V66" s="24"/>
      <c r="W66" s="24"/>
      <c r="X66" s="24"/>
      <c r="Y66" s="24"/>
      <c r="Z66" s="24"/>
    </row>
    <row r="67" spans="1:26" s="258" customFormat="1" ht="18.75" customHeight="1" thickBot="1" x14ac:dyDescent="0.45">
      <c r="A67" s="24"/>
      <c r="B67" s="24"/>
      <c r="C67" s="24"/>
      <c r="D67" s="24"/>
      <c r="E67" s="24"/>
      <c r="F67" s="24"/>
      <c r="G67" s="24"/>
      <c r="H67" s="24"/>
      <c r="I67" s="24"/>
      <c r="J67" s="24"/>
      <c r="K67" s="24"/>
      <c r="L67" s="24"/>
      <c r="M67" s="24"/>
      <c r="N67" s="24"/>
      <c r="O67" s="24"/>
      <c r="P67" s="24"/>
      <c r="Q67" s="24"/>
      <c r="R67" s="24"/>
      <c r="S67" s="24"/>
      <c r="T67" s="24"/>
      <c r="U67" s="24"/>
      <c r="V67" s="24"/>
      <c r="W67" s="24"/>
      <c r="X67" s="24"/>
      <c r="Y67" s="24"/>
      <c r="Z67" s="24"/>
    </row>
    <row r="68" spans="1:26" s="258" customFormat="1" ht="18.75" customHeight="1" x14ac:dyDescent="0.4">
      <c r="A68" s="24"/>
      <c r="B68" s="24"/>
      <c r="C68" s="587" t="s">
        <v>141</v>
      </c>
      <c r="D68" s="596"/>
      <c r="E68" s="596"/>
      <c r="F68" s="596"/>
      <c r="G68" s="596"/>
      <c r="H68" s="596"/>
      <c r="I68" s="596"/>
      <c r="J68" s="596"/>
      <c r="K68" s="596"/>
      <c r="L68" s="596"/>
      <c r="M68" s="596"/>
      <c r="N68" s="596"/>
      <c r="O68" s="596"/>
      <c r="P68" s="596"/>
      <c r="Q68" s="596"/>
      <c r="R68" s="596"/>
      <c r="S68" s="596"/>
      <c r="T68" s="596"/>
      <c r="U68" s="596"/>
      <c r="V68" s="596"/>
      <c r="W68" s="596"/>
      <c r="X68" s="597"/>
      <c r="Y68" s="24"/>
      <c r="Z68" s="24"/>
    </row>
    <row r="69" spans="1:26" s="258" customFormat="1" ht="18.75" customHeight="1" x14ac:dyDescent="0.4">
      <c r="A69" s="24"/>
      <c r="B69" s="24"/>
      <c r="C69" s="598"/>
      <c r="D69" s="599"/>
      <c r="E69" s="599"/>
      <c r="F69" s="599"/>
      <c r="G69" s="599"/>
      <c r="H69" s="599"/>
      <c r="I69" s="599"/>
      <c r="J69" s="599"/>
      <c r="K69" s="599"/>
      <c r="L69" s="599"/>
      <c r="M69" s="599"/>
      <c r="N69" s="599"/>
      <c r="O69" s="599"/>
      <c r="P69" s="599"/>
      <c r="Q69" s="599"/>
      <c r="R69" s="599"/>
      <c r="S69" s="599"/>
      <c r="T69" s="599"/>
      <c r="U69" s="599"/>
      <c r="V69" s="599"/>
      <c r="W69" s="599"/>
      <c r="X69" s="600"/>
      <c r="Y69" s="24"/>
      <c r="Z69" s="24"/>
    </row>
    <row r="70" spans="1:26" s="258" customFormat="1" ht="18.75" customHeight="1" x14ac:dyDescent="0.4">
      <c r="A70" s="24"/>
      <c r="B70" s="24"/>
      <c r="C70" s="598"/>
      <c r="D70" s="599"/>
      <c r="E70" s="599"/>
      <c r="F70" s="599"/>
      <c r="G70" s="599"/>
      <c r="H70" s="599"/>
      <c r="I70" s="599"/>
      <c r="J70" s="599"/>
      <c r="K70" s="599"/>
      <c r="L70" s="599"/>
      <c r="M70" s="599"/>
      <c r="N70" s="599"/>
      <c r="O70" s="599"/>
      <c r="P70" s="599"/>
      <c r="Q70" s="599"/>
      <c r="R70" s="599"/>
      <c r="S70" s="599"/>
      <c r="T70" s="599"/>
      <c r="U70" s="599"/>
      <c r="V70" s="599"/>
      <c r="W70" s="599"/>
      <c r="X70" s="600"/>
      <c r="Y70" s="24"/>
      <c r="Z70" s="24"/>
    </row>
    <row r="71" spans="1:26" s="258" customFormat="1" ht="18.75" customHeight="1" x14ac:dyDescent="0.4">
      <c r="A71" s="24"/>
      <c r="B71" s="24"/>
      <c r="C71" s="598"/>
      <c r="D71" s="599"/>
      <c r="E71" s="599"/>
      <c r="F71" s="599"/>
      <c r="G71" s="599"/>
      <c r="H71" s="599"/>
      <c r="I71" s="599"/>
      <c r="J71" s="599"/>
      <c r="K71" s="599"/>
      <c r="L71" s="599"/>
      <c r="M71" s="599"/>
      <c r="N71" s="599"/>
      <c r="O71" s="599"/>
      <c r="P71" s="599"/>
      <c r="Q71" s="599"/>
      <c r="R71" s="599"/>
      <c r="S71" s="599"/>
      <c r="T71" s="599"/>
      <c r="U71" s="599"/>
      <c r="V71" s="599"/>
      <c r="W71" s="599"/>
      <c r="X71" s="600"/>
      <c r="Y71" s="24"/>
      <c r="Z71" s="24"/>
    </row>
    <row r="72" spans="1:26" s="258" customFormat="1" ht="18.75" customHeight="1" x14ac:dyDescent="0.4">
      <c r="A72" s="24"/>
      <c r="B72" s="24"/>
      <c r="C72" s="598"/>
      <c r="D72" s="599"/>
      <c r="E72" s="599"/>
      <c r="F72" s="599"/>
      <c r="G72" s="599"/>
      <c r="H72" s="599"/>
      <c r="I72" s="599"/>
      <c r="J72" s="599"/>
      <c r="K72" s="599"/>
      <c r="L72" s="599"/>
      <c r="M72" s="599"/>
      <c r="N72" s="599"/>
      <c r="O72" s="599"/>
      <c r="P72" s="599"/>
      <c r="Q72" s="599"/>
      <c r="R72" s="599"/>
      <c r="S72" s="599"/>
      <c r="T72" s="599"/>
      <c r="U72" s="599"/>
      <c r="V72" s="599"/>
      <c r="W72" s="599"/>
      <c r="X72" s="600"/>
      <c r="Y72" s="24"/>
      <c r="Z72" s="24"/>
    </row>
    <row r="73" spans="1:26" s="258" customFormat="1" ht="18.75" customHeight="1" x14ac:dyDescent="0.4">
      <c r="A73" s="24"/>
      <c r="B73" s="24"/>
      <c r="C73" s="598"/>
      <c r="D73" s="599"/>
      <c r="E73" s="599"/>
      <c r="F73" s="599"/>
      <c r="G73" s="599"/>
      <c r="H73" s="599"/>
      <c r="I73" s="599"/>
      <c r="J73" s="599"/>
      <c r="K73" s="599"/>
      <c r="L73" s="599"/>
      <c r="M73" s="599"/>
      <c r="N73" s="599"/>
      <c r="O73" s="599"/>
      <c r="P73" s="599"/>
      <c r="Q73" s="599"/>
      <c r="R73" s="599"/>
      <c r="S73" s="599"/>
      <c r="T73" s="599"/>
      <c r="U73" s="599"/>
      <c r="V73" s="599"/>
      <c r="W73" s="599"/>
      <c r="X73" s="600"/>
      <c r="Y73" s="24"/>
      <c r="Z73" s="24"/>
    </row>
    <row r="74" spans="1:26" s="258" customFormat="1" ht="18.75" customHeight="1" x14ac:dyDescent="0.4">
      <c r="A74" s="24"/>
      <c r="B74" s="24"/>
      <c r="C74" s="598"/>
      <c r="D74" s="599"/>
      <c r="E74" s="599"/>
      <c r="F74" s="599"/>
      <c r="G74" s="599"/>
      <c r="H74" s="599"/>
      <c r="I74" s="599"/>
      <c r="J74" s="599"/>
      <c r="K74" s="599"/>
      <c r="L74" s="599"/>
      <c r="M74" s="599"/>
      <c r="N74" s="599"/>
      <c r="O74" s="599"/>
      <c r="P74" s="599"/>
      <c r="Q74" s="599"/>
      <c r="R74" s="599"/>
      <c r="S74" s="599"/>
      <c r="T74" s="599"/>
      <c r="U74" s="599"/>
      <c r="V74" s="599"/>
      <c r="W74" s="599"/>
      <c r="X74" s="600"/>
      <c r="Y74" s="24"/>
      <c r="Z74" s="24"/>
    </row>
    <row r="75" spans="1:26" s="258" customFormat="1" ht="18.75" customHeight="1" x14ac:dyDescent="0.4">
      <c r="A75" s="24"/>
      <c r="B75" s="24"/>
      <c r="C75" s="598"/>
      <c r="D75" s="599"/>
      <c r="E75" s="599"/>
      <c r="F75" s="599"/>
      <c r="G75" s="599"/>
      <c r="H75" s="599"/>
      <c r="I75" s="599"/>
      <c r="J75" s="599"/>
      <c r="K75" s="599"/>
      <c r="L75" s="599"/>
      <c r="M75" s="599"/>
      <c r="N75" s="599"/>
      <c r="O75" s="599"/>
      <c r="P75" s="599"/>
      <c r="Q75" s="599"/>
      <c r="R75" s="599"/>
      <c r="S75" s="599"/>
      <c r="T75" s="599"/>
      <c r="U75" s="599"/>
      <c r="V75" s="599"/>
      <c r="W75" s="599"/>
      <c r="X75" s="600"/>
      <c r="Y75" s="24"/>
      <c r="Z75" s="24"/>
    </row>
    <row r="76" spans="1:26" s="258" customFormat="1" ht="18.75" customHeight="1" x14ac:dyDescent="0.4">
      <c r="A76" s="24"/>
      <c r="B76" s="24"/>
      <c r="C76" s="598"/>
      <c r="D76" s="599"/>
      <c r="E76" s="599"/>
      <c r="F76" s="599"/>
      <c r="G76" s="599"/>
      <c r="H76" s="599"/>
      <c r="I76" s="599"/>
      <c r="J76" s="599"/>
      <c r="K76" s="599"/>
      <c r="L76" s="599"/>
      <c r="M76" s="599"/>
      <c r="N76" s="599"/>
      <c r="O76" s="599"/>
      <c r="P76" s="599"/>
      <c r="Q76" s="599"/>
      <c r="R76" s="599"/>
      <c r="S76" s="599"/>
      <c r="T76" s="599"/>
      <c r="U76" s="599"/>
      <c r="V76" s="599"/>
      <c r="W76" s="599"/>
      <c r="X76" s="600"/>
      <c r="Y76" s="24"/>
      <c r="Z76" s="24"/>
    </row>
    <row r="77" spans="1:26" s="258" customFormat="1" ht="18.75" customHeight="1" x14ac:dyDescent="0.4">
      <c r="A77" s="24"/>
      <c r="B77" s="24"/>
      <c r="C77" s="598"/>
      <c r="D77" s="599"/>
      <c r="E77" s="599"/>
      <c r="F77" s="599"/>
      <c r="G77" s="599"/>
      <c r="H77" s="599"/>
      <c r="I77" s="599"/>
      <c r="J77" s="599"/>
      <c r="K77" s="599"/>
      <c r="L77" s="599"/>
      <c r="M77" s="599"/>
      <c r="N77" s="599"/>
      <c r="O77" s="599"/>
      <c r="P77" s="599"/>
      <c r="Q77" s="599"/>
      <c r="R77" s="599"/>
      <c r="S77" s="599"/>
      <c r="T77" s="599"/>
      <c r="U77" s="599"/>
      <c r="V77" s="599"/>
      <c r="W77" s="599"/>
      <c r="X77" s="600"/>
      <c r="Y77" s="24"/>
      <c r="Z77" s="24"/>
    </row>
    <row r="78" spans="1:26" s="258" customFormat="1" ht="18.75" customHeight="1" x14ac:dyDescent="0.4">
      <c r="A78" s="24"/>
      <c r="B78" s="24"/>
      <c r="C78" s="598"/>
      <c r="D78" s="599"/>
      <c r="E78" s="599"/>
      <c r="F78" s="599"/>
      <c r="G78" s="599"/>
      <c r="H78" s="599"/>
      <c r="I78" s="599"/>
      <c r="J78" s="599"/>
      <c r="K78" s="599"/>
      <c r="L78" s="599"/>
      <c r="M78" s="599"/>
      <c r="N78" s="599"/>
      <c r="O78" s="599"/>
      <c r="P78" s="599"/>
      <c r="Q78" s="599"/>
      <c r="R78" s="599"/>
      <c r="S78" s="599"/>
      <c r="T78" s="599"/>
      <c r="U78" s="599"/>
      <c r="V78" s="599"/>
      <c r="W78" s="599"/>
      <c r="X78" s="600"/>
      <c r="Y78" s="24"/>
      <c r="Z78" s="24"/>
    </row>
    <row r="79" spans="1:26" s="258" customFormat="1" ht="18.75" customHeight="1" x14ac:dyDescent="0.4">
      <c r="A79" s="24"/>
      <c r="B79" s="24"/>
      <c r="C79" s="598"/>
      <c r="D79" s="599"/>
      <c r="E79" s="599"/>
      <c r="F79" s="599"/>
      <c r="G79" s="599"/>
      <c r="H79" s="599"/>
      <c r="I79" s="599"/>
      <c r="J79" s="599"/>
      <c r="K79" s="599"/>
      <c r="L79" s="599"/>
      <c r="M79" s="599"/>
      <c r="N79" s="599"/>
      <c r="O79" s="599"/>
      <c r="P79" s="599"/>
      <c r="Q79" s="599"/>
      <c r="R79" s="599"/>
      <c r="S79" s="599"/>
      <c r="T79" s="599"/>
      <c r="U79" s="599"/>
      <c r="V79" s="599"/>
      <c r="W79" s="599"/>
      <c r="X79" s="600"/>
      <c r="Y79" s="24"/>
      <c r="Z79" s="24"/>
    </row>
    <row r="80" spans="1:26" s="258" customFormat="1" ht="18.75" customHeight="1" x14ac:dyDescent="0.4">
      <c r="A80" s="24"/>
      <c r="B80" s="24"/>
      <c r="C80" s="598"/>
      <c r="D80" s="599"/>
      <c r="E80" s="599"/>
      <c r="F80" s="599"/>
      <c r="G80" s="599"/>
      <c r="H80" s="599"/>
      <c r="I80" s="599"/>
      <c r="J80" s="599"/>
      <c r="K80" s="599"/>
      <c r="L80" s="599"/>
      <c r="M80" s="599"/>
      <c r="N80" s="599"/>
      <c r="O80" s="599"/>
      <c r="P80" s="599"/>
      <c r="Q80" s="599"/>
      <c r="R80" s="599"/>
      <c r="S80" s="599"/>
      <c r="T80" s="599"/>
      <c r="U80" s="599"/>
      <c r="V80" s="599"/>
      <c r="W80" s="599"/>
      <c r="X80" s="600"/>
      <c r="Y80" s="24"/>
      <c r="Z80" s="24"/>
    </row>
    <row r="81" spans="1:26" s="258" customFormat="1" ht="18.75" customHeight="1" x14ac:dyDescent="0.4">
      <c r="A81" s="24"/>
      <c r="B81" s="24"/>
      <c r="C81" s="598"/>
      <c r="D81" s="599"/>
      <c r="E81" s="599"/>
      <c r="F81" s="599"/>
      <c r="G81" s="599"/>
      <c r="H81" s="599"/>
      <c r="I81" s="599"/>
      <c r="J81" s="599"/>
      <c r="K81" s="599"/>
      <c r="L81" s="599"/>
      <c r="M81" s="599"/>
      <c r="N81" s="599"/>
      <c r="O81" s="599"/>
      <c r="P81" s="599"/>
      <c r="Q81" s="599"/>
      <c r="R81" s="599"/>
      <c r="S81" s="599"/>
      <c r="T81" s="599"/>
      <c r="U81" s="599"/>
      <c r="V81" s="599"/>
      <c r="W81" s="599"/>
      <c r="X81" s="600"/>
      <c r="Y81" s="24"/>
      <c r="Z81" s="24"/>
    </row>
    <row r="82" spans="1:26" s="258" customFormat="1" ht="18.75" customHeight="1" x14ac:dyDescent="0.4">
      <c r="A82" s="24"/>
      <c r="B82" s="24"/>
      <c r="C82" s="598"/>
      <c r="D82" s="599"/>
      <c r="E82" s="599"/>
      <c r="F82" s="599"/>
      <c r="G82" s="599"/>
      <c r="H82" s="599"/>
      <c r="I82" s="599"/>
      <c r="J82" s="599"/>
      <c r="K82" s="599"/>
      <c r="L82" s="599"/>
      <c r="M82" s="599"/>
      <c r="N82" s="599"/>
      <c r="O82" s="599"/>
      <c r="P82" s="599"/>
      <c r="Q82" s="599"/>
      <c r="R82" s="599"/>
      <c r="S82" s="599"/>
      <c r="T82" s="599"/>
      <c r="U82" s="599"/>
      <c r="V82" s="599"/>
      <c r="W82" s="599"/>
      <c r="X82" s="600"/>
      <c r="Y82" s="24"/>
      <c r="Z82" s="24"/>
    </row>
    <row r="83" spans="1:26" s="258" customFormat="1" ht="18.75" customHeight="1" thickBot="1" x14ac:dyDescent="0.45">
      <c r="A83" s="24"/>
      <c r="B83" s="24"/>
      <c r="C83" s="601"/>
      <c r="D83" s="602"/>
      <c r="E83" s="602"/>
      <c r="F83" s="602"/>
      <c r="G83" s="602"/>
      <c r="H83" s="602"/>
      <c r="I83" s="602"/>
      <c r="J83" s="602"/>
      <c r="K83" s="602"/>
      <c r="L83" s="602"/>
      <c r="M83" s="602"/>
      <c r="N83" s="602"/>
      <c r="O83" s="602"/>
      <c r="P83" s="602"/>
      <c r="Q83" s="602"/>
      <c r="R83" s="602"/>
      <c r="S83" s="602"/>
      <c r="T83" s="602"/>
      <c r="U83" s="602"/>
      <c r="V83" s="602"/>
      <c r="W83" s="602"/>
      <c r="X83" s="603"/>
      <c r="Y83" s="24"/>
      <c r="Z83" s="24"/>
    </row>
    <row r="84" spans="1:26" s="258" customFormat="1" ht="18.75" customHeight="1" x14ac:dyDescent="0.4">
      <c r="A84" s="24"/>
      <c r="B84" s="24"/>
      <c r="C84" s="24"/>
      <c r="D84" s="24"/>
      <c r="E84" s="24"/>
      <c r="F84" s="24"/>
      <c r="G84" s="24"/>
      <c r="H84" s="24"/>
      <c r="I84" s="24"/>
      <c r="J84" s="24"/>
      <c r="K84" s="24"/>
      <c r="L84" s="24"/>
      <c r="M84" s="24"/>
      <c r="N84" s="24"/>
      <c r="O84" s="24"/>
      <c r="P84" s="24"/>
      <c r="Q84" s="24"/>
      <c r="R84" s="24"/>
      <c r="S84" s="24"/>
      <c r="T84" s="24"/>
      <c r="U84" s="24"/>
      <c r="V84" s="24"/>
      <c r="W84" s="24"/>
      <c r="X84" s="24"/>
      <c r="Y84" s="24"/>
      <c r="Z84" s="24"/>
    </row>
    <row r="85" spans="1:26" s="258" customFormat="1" ht="18.75" customHeight="1" x14ac:dyDescent="0.4">
      <c r="A85" s="24" t="s">
        <v>157</v>
      </c>
      <c r="B85" s="24"/>
      <c r="C85" s="24"/>
      <c r="D85" s="24"/>
      <c r="E85" s="24"/>
      <c r="F85" s="24"/>
      <c r="G85" s="24"/>
      <c r="H85" s="24"/>
      <c r="I85" s="24"/>
      <c r="J85" s="24"/>
      <c r="K85" s="24"/>
      <c r="L85" s="24"/>
      <c r="M85" s="24"/>
      <c r="N85" s="24"/>
      <c r="O85" s="24"/>
      <c r="P85" s="24"/>
      <c r="Q85" s="24"/>
      <c r="R85" s="24"/>
      <c r="S85" s="24"/>
      <c r="T85" s="24"/>
      <c r="U85" s="24"/>
      <c r="V85" s="24"/>
      <c r="W85" s="24"/>
      <c r="X85" s="24"/>
      <c r="Y85" s="24"/>
      <c r="Z85" s="24"/>
    </row>
    <row r="86" spans="1:26" s="258" customFormat="1" ht="7.5" customHeight="1" x14ac:dyDescent="0.4">
      <c r="A86" s="24"/>
      <c r="B86" s="24"/>
      <c r="C86" s="24"/>
      <c r="D86" s="24"/>
      <c r="E86" s="24"/>
      <c r="F86" s="24"/>
      <c r="G86" s="24"/>
      <c r="H86" s="24"/>
      <c r="I86" s="24"/>
      <c r="J86" s="24"/>
      <c r="K86" s="24"/>
      <c r="L86" s="24"/>
      <c r="M86" s="24"/>
      <c r="N86" s="24"/>
      <c r="O86" s="24"/>
      <c r="P86" s="24"/>
      <c r="Q86" s="24"/>
      <c r="R86" s="24"/>
      <c r="S86" s="24"/>
      <c r="T86" s="24"/>
      <c r="U86" s="24"/>
      <c r="V86" s="24"/>
      <c r="W86" s="24"/>
      <c r="X86" s="24"/>
      <c r="Y86" s="24"/>
      <c r="Z86" s="24"/>
    </row>
    <row r="87" spans="1:26" s="258" customFormat="1" ht="18.75" customHeight="1" x14ac:dyDescent="0.4">
      <c r="A87" s="604" t="s">
        <v>453</v>
      </c>
      <c r="B87" s="604"/>
      <c r="C87" s="604"/>
      <c r="D87" s="604"/>
      <c r="E87" s="604"/>
      <c r="F87" s="604"/>
      <c r="G87" s="604"/>
      <c r="H87" s="604"/>
      <c r="I87" s="604"/>
      <c r="J87" s="604"/>
      <c r="K87" s="604"/>
      <c r="L87" s="604"/>
      <c r="M87" s="604"/>
      <c r="N87" s="604"/>
      <c r="O87" s="604"/>
      <c r="P87" s="604"/>
      <c r="Q87" s="604"/>
      <c r="R87" s="604"/>
      <c r="S87" s="604"/>
      <c r="T87" s="604"/>
      <c r="U87" s="604"/>
      <c r="V87" s="604"/>
      <c r="W87" s="604"/>
      <c r="X87" s="604"/>
      <c r="Y87" s="604"/>
      <c r="Z87" s="604"/>
    </row>
    <row r="88" spans="1:26" s="258" customFormat="1" ht="7.5" customHeight="1" thickBot="1" x14ac:dyDescent="0.45">
      <c r="A88" s="24"/>
      <c r="B88" s="24"/>
      <c r="C88" s="24"/>
      <c r="D88" s="24"/>
      <c r="E88" s="24"/>
      <c r="F88" s="24"/>
      <c r="G88" s="24"/>
      <c r="H88" s="24"/>
      <c r="I88" s="24"/>
      <c r="J88" s="24"/>
      <c r="K88" s="24"/>
      <c r="L88" s="24"/>
      <c r="M88" s="24"/>
      <c r="N88" s="24"/>
      <c r="O88" s="24"/>
      <c r="P88" s="24"/>
      <c r="Q88" s="24"/>
      <c r="R88" s="24"/>
      <c r="S88" s="24"/>
      <c r="T88" s="24"/>
      <c r="U88" s="24"/>
      <c r="V88" s="24"/>
      <c r="W88" s="24"/>
      <c r="X88" s="24"/>
      <c r="Y88" s="24"/>
      <c r="Z88" s="24"/>
    </row>
    <row r="89" spans="1:26" s="258" customFormat="1" ht="22.5" customHeight="1" x14ac:dyDescent="0.4">
      <c r="A89" s="24"/>
      <c r="B89" s="605" t="s">
        <v>6</v>
      </c>
      <c r="C89" s="606"/>
      <c r="D89" s="606"/>
      <c r="E89" s="609" t="s">
        <v>4</v>
      </c>
      <c r="F89" s="609"/>
      <c r="G89" s="609"/>
      <c r="H89" s="609"/>
      <c r="I89" s="610" t="str">
        <f>IF(第16号!$Q$12="","",第16号!$Q$12)</f>
        <v/>
      </c>
      <c r="J89" s="611"/>
      <c r="K89" s="611"/>
      <c r="L89" s="611"/>
      <c r="M89" s="611"/>
      <c r="N89" s="611"/>
      <c r="O89" s="611"/>
      <c r="P89" s="611"/>
      <c r="Q89" s="611"/>
      <c r="R89" s="611"/>
      <c r="S89" s="611"/>
      <c r="T89" s="611"/>
      <c r="U89" s="611"/>
      <c r="V89" s="611"/>
      <c r="W89" s="611"/>
      <c r="X89" s="611"/>
      <c r="Y89" s="612"/>
      <c r="Z89" s="24"/>
    </row>
    <row r="90" spans="1:26" s="258" customFormat="1" ht="22.5" customHeight="1" thickBot="1" x14ac:dyDescent="0.45">
      <c r="A90" s="24"/>
      <c r="B90" s="607"/>
      <c r="C90" s="608"/>
      <c r="D90" s="608"/>
      <c r="E90" s="613" t="s">
        <v>5</v>
      </c>
      <c r="F90" s="613"/>
      <c r="G90" s="613"/>
      <c r="H90" s="613"/>
      <c r="I90" s="614" t="str">
        <f>IF(第16号!$Q$13="","",第16号!$Q$13)</f>
        <v/>
      </c>
      <c r="J90" s="615"/>
      <c r="K90" s="615"/>
      <c r="L90" s="615"/>
      <c r="M90" s="615"/>
      <c r="N90" s="615"/>
      <c r="O90" s="615"/>
      <c r="P90" s="615"/>
      <c r="Q90" s="615"/>
      <c r="R90" s="615"/>
      <c r="S90" s="615"/>
      <c r="T90" s="615"/>
      <c r="U90" s="615"/>
      <c r="V90" s="615"/>
      <c r="W90" s="615"/>
      <c r="X90" s="615"/>
      <c r="Y90" s="616"/>
      <c r="Z90" s="24"/>
    </row>
    <row r="91" spans="1:26" s="258" customFormat="1" ht="7.5" customHeight="1" thickBot="1" x14ac:dyDescent="0.45">
      <c r="A91" s="24"/>
      <c r="B91" s="24"/>
      <c r="C91" s="24"/>
      <c r="D91" s="24"/>
      <c r="E91" s="24"/>
      <c r="F91" s="24"/>
      <c r="G91" s="24"/>
      <c r="H91" s="24"/>
      <c r="I91" s="24"/>
      <c r="J91" s="24"/>
      <c r="K91" s="24"/>
      <c r="L91" s="24"/>
      <c r="M91" s="24"/>
      <c r="N91" s="24"/>
      <c r="O91" s="24"/>
      <c r="P91" s="24"/>
      <c r="Q91" s="24"/>
      <c r="R91" s="24"/>
      <c r="S91" s="24"/>
      <c r="T91" s="24"/>
      <c r="U91" s="24"/>
      <c r="V91" s="24"/>
      <c r="W91" s="24"/>
      <c r="X91" s="24"/>
      <c r="Y91" s="24"/>
      <c r="Z91" s="24"/>
    </row>
    <row r="92" spans="1:26" s="258" customFormat="1" ht="18.75" customHeight="1" x14ac:dyDescent="0.4">
      <c r="A92" s="24"/>
      <c r="B92" s="24"/>
      <c r="C92" s="587" t="s">
        <v>140</v>
      </c>
      <c r="D92" s="588"/>
      <c r="E92" s="588"/>
      <c r="F92" s="588"/>
      <c r="G92" s="588"/>
      <c r="H92" s="588"/>
      <c r="I92" s="588"/>
      <c r="J92" s="588"/>
      <c r="K92" s="588"/>
      <c r="L92" s="588"/>
      <c r="M92" s="588"/>
      <c r="N92" s="588"/>
      <c r="O92" s="588"/>
      <c r="P92" s="588"/>
      <c r="Q92" s="588"/>
      <c r="R92" s="588"/>
      <c r="S92" s="588"/>
      <c r="T92" s="588"/>
      <c r="U92" s="588"/>
      <c r="V92" s="588"/>
      <c r="W92" s="588"/>
      <c r="X92" s="589"/>
      <c r="Y92" s="24"/>
      <c r="Z92" s="24"/>
    </row>
    <row r="93" spans="1:26" s="258" customFormat="1" ht="18.75" customHeight="1" x14ac:dyDescent="0.4">
      <c r="A93" s="24"/>
      <c r="B93" s="24"/>
      <c r="C93" s="590"/>
      <c r="D93" s="591"/>
      <c r="E93" s="591"/>
      <c r="F93" s="591"/>
      <c r="G93" s="591"/>
      <c r="H93" s="591"/>
      <c r="I93" s="591"/>
      <c r="J93" s="591"/>
      <c r="K93" s="591"/>
      <c r="L93" s="591"/>
      <c r="M93" s="591"/>
      <c r="N93" s="591"/>
      <c r="O93" s="591"/>
      <c r="P93" s="591"/>
      <c r="Q93" s="591"/>
      <c r="R93" s="591"/>
      <c r="S93" s="591"/>
      <c r="T93" s="591"/>
      <c r="U93" s="591"/>
      <c r="V93" s="591"/>
      <c r="W93" s="591"/>
      <c r="X93" s="592"/>
      <c r="Y93" s="24"/>
      <c r="Z93" s="24"/>
    </row>
    <row r="94" spans="1:26" s="258" customFormat="1" ht="18.75" customHeight="1" x14ac:dyDescent="0.4">
      <c r="A94" s="24"/>
      <c r="B94" s="24"/>
      <c r="C94" s="590"/>
      <c r="D94" s="591"/>
      <c r="E94" s="591"/>
      <c r="F94" s="591"/>
      <c r="G94" s="591"/>
      <c r="H94" s="591"/>
      <c r="I94" s="591"/>
      <c r="J94" s="591"/>
      <c r="K94" s="591"/>
      <c r="L94" s="591"/>
      <c r="M94" s="591"/>
      <c r="N94" s="591"/>
      <c r="O94" s="591"/>
      <c r="P94" s="591"/>
      <c r="Q94" s="591"/>
      <c r="R94" s="591"/>
      <c r="S94" s="591"/>
      <c r="T94" s="591"/>
      <c r="U94" s="591"/>
      <c r="V94" s="591"/>
      <c r="W94" s="591"/>
      <c r="X94" s="592"/>
      <c r="Y94" s="24"/>
      <c r="Z94" s="24"/>
    </row>
    <row r="95" spans="1:26" s="258" customFormat="1" ht="18.75" customHeight="1" x14ac:dyDescent="0.4">
      <c r="A95" s="24"/>
      <c r="B95" s="24"/>
      <c r="C95" s="590"/>
      <c r="D95" s="591"/>
      <c r="E95" s="591"/>
      <c r="F95" s="591"/>
      <c r="G95" s="591"/>
      <c r="H95" s="591"/>
      <c r="I95" s="591"/>
      <c r="J95" s="591"/>
      <c r="K95" s="591"/>
      <c r="L95" s="591"/>
      <c r="M95" s="591"/>
      <c r="N95" s="591"/>
      <c r="O95" s="591"/>
      <c r="P95" s="591"/>
      <c r="Q95" s="591"/>
      <c r="R95" s="591"/>
      <c r="S95" s="591"/>
      <c r="T95" s="591"/>
      <c r="U95" s="591"/>
      <c r="V95" s="591"/>
      <c r="W95" s="591"/>
      <c r="X95" s="592"/>
      <c r="Y95" s="24"/>
      <c r="Z95" s="24"/>
    </row>
    <row r="96" spans="1:26" s="258" customFormat="1" ht="18.75" customHeight="1" x14ac:dyDescent="0.4">
      <c r="A96" s="24"/>
      <c r="B96" s="24"/>
      <c r="C96" s="590"/>
      <c r="D96" s="591"/>
      <c r="E96" s="591"/>
      <c r="F96" s="591"/>
      <c r="G96" s="591"/>
      <c r="H96" s="591"/>
      <c r="I96" s="591"/>
      <c r="J96" s="591"/>
      <c r="K96" s="591"/>
      <c r="L96" s="591"/>
      <c r="M96" s="591"/>
      <c r="N96" s="591"/>
      <c r="O96" s="591"/>
      <c r="P96" s="591"/>
      <c r="Q96" s="591"/>
      <c r="R96" s="591"/>
      <c r="S96" s="591"/>
      <c r="T96" s="591"/>
      <c r="U96" s="591"/>
      <c r="V96" s="591"/>
      <c r="W96" s="591"/>
      <c r="X96" s="592"/>
      <c r="Y96" s="24"/>
      <c r="Z96" s="24"/>
    </row>
    <row r="97" spans="1:26" s="258" customFormat="1" ht="18.75" customHeight="1" x14ac:dyDescent="0.4">
      <c r="A97" s="24"/>
      <c r="B97" s="24"/>
      <c r="C97" s="590"/>
      <c r="D97" s="591"/>
      <c r="E97" s="591"/>
      <c r="F97" s="591"/>
      <c r="G97" s="591"/>
      <c r="H97" s="591"/>
      <c r="I97" s="591"/>
      <c r="J97" s="591"/>
      <c r="K97" s="591"/>
      <c r="L97" s="591"/>
      <c r="M97" s="591"/>
      <c r="N97" s="591"/>
      <c r="O97" s="591"/>
      <c r="P97" s="591"/>
      <c r="Q97" s="591"/>
      <c r="R97" s="591"/>
      <c r="S97" s="591"/>
      <c r="T97" s="591"/>
      <c r="U97" s="591"/>
      <c r="V97" s="591"/>
      <c r="W97" s="591"/>
      <c r="X97" s="592"/>
      <c r="Y97" s="24"/>
      <c r="Z97" s="24"/>
    </row>
    <row r="98" spans="1:26" s="258" customFormat="1" ht="18.75" customHeight="1" x14ac:dyDescent="0.4">
      <c r="A98" s="24"/>
      <c r="B98" s="24"/>
      <c r="C98" s="590"/>
      <c r="D98" s="591"/>
      <c r="E98" s="591"/>
      <c r="F98" s="591"/>
      <c r="G98" s="591"/>
      <c r="H98" s="591"/>
      <c r="I98" s="591"/>
      <c r="J98" s="591"/>
      <c r="K98" s="591"/>
      <c r="L98" s="591"/>
      <c r="M98" s="591"/>
      <c r="N98" s="591"/>
      <c r="O98" s="591"/>
      <c r="P98" s="591"/>
      <c r="Q98" s="591"/>
      <c r="R98" s="591"/>
      <c r="S98" s="591"/>
      <c r="T98" s="591"/>
      <c r="U98" s="591"/>
      <c r="V98" s="591"/>
      <c r="W98" s="591"/>
      <c r="X98" s="592"/>
      <c r="Y98" s="24"/>
      <c r="Z98" s="24"/>
    </row>
    <row r="99" spans="1:26" s="258" customFormat="1" ht="18.75" customHeight="1" x14ac:dyDescent="0.4">
      <c r="A99" s="24"/>
      <c r="B99" s="24"/>
      <c r="C99" s="590"/>
      <c r="D99" s="591"/>
      <c r="E99" s="591"/>
      <c r="F99" s="591"/>
      <c r="G99" s="591"/>
      <c r="H99" s="591"/>
      <c r="I99" s="591"/>
      <c r="J99" s="591"/>
      <c r="K99" s="591"/>
      <c r="L99" s="591"/>
      <c r="M99" s="591"/>
      <c r="N99" s="591"/>
      <c r="O99" s="591"/>
      <c r="P99" s="591"/>
      <c r="Q99" s="591"/>
      <c r="R99" s="591"/>
      <c r="S99" s="591"/>
      <c r="T99" s="591"/>
      <c r="U99" s="591"/>
      <c r="V99" s="591"/>
      <c r="W99" s="591"/>
      <c r="X99" s="592"/>
      <c r="Y99" s="24"/>
      <c r="Z99" s="24"/>
    </row>
    <row r="100" spans="1:26" s="258" customFormat="1" ht="18.75" customHeight="1" x14ac:dyDescent="0.4">
      <c r="A100" s="24"/>
      <c r="B100" s="24"/>
      <c r="C100" s="590"/>
      <c r="D100" s="591"/>
      <c r="E100" s="591"/>
      <c r="F100" s="591"/>
      <c r="G100" s="591"/>
      <c r="H100" s="591"/>
      <c r="I100" s="591"/>
      <c r="J100" s="591"/>
      <c r="K100" s="591"/>
      <c r="L100" s="591"/>
      <c r="M100" s="591"/>
      <c r="N100" s="591"/>
      <c r="O100" s="591"/>
      <c r="P100" s="591"/>
      <c r="Q100" s="591"/>
      <c r="R100" s="591"/>
      <c r="S100" s="591"/>
      <c r="T100" s="591"/>
      <c r="U100" s="591"/>
      <c r="V100" s="591"/>
      <c r="W100" s="591"/>
      <c r="X100" s="592"/>
      <c r="Y100" s="24"/>
      <c r="Z100" s="24"/>
    </row>
    <row r="101" spans="1:26" s="258" customFormat="1" ht="18.75" customHeight="1" x14ac:dyDescent="0.4">
      <c r="A101" s="24"/>
      <c r="B101" s="24"/>
      <c r="C101" s="590"/>
      <c r="D101" s="591"/>
      <c r="E101" s="591"/>
      <c r="F101" s="591"/>
      <c r="G101" s="591"/>
      <c r="H101" s="591"/>
      <c r="I101" s="591"/>
      <c r="J101" s="591"/>
      <c r="K101" s="591"/>
      <c r="L101" s="591"/>
      <c r="M101" s="591"/>
      <c r="N101" s="591"/>
      <c r="O101" s="591"/>
      <c r="P101" s="591"/>
      <c r="Q101" s="591"/>
      <c r="R101" s="591"/>
      <c r="S101" s="591"/>
      <c r="T101" s="591"/>
      <c r="U101" s="591"/>
      <c r="V101" s="591"/>
      <c r="W101" s="591"/>
      <c r="X101" s="592"/>
      <c r="Y101" s="24"/>
      <c r="Z101" s="24"/>
    </row>
    <row r="102" spans="1:26" s="258" customFormat="1" ht="18.75" customHeight="1" x14ac:dyDescent="0.4">
      <c r="A102" s="24"/>
      <c r="B102" s="24"/>
      <c r="C102" s="590"/>
      <c r="D102" s="591"/>
      <c r="E102" s="591"/>
      <c r="F102" s="591"/>
      <c r="G102" s="591"/>
      <c r="H102" s="591"/>
      <c r="I102" s="591"/>
      <c r="J102" s="591"/>
      <c r="K102" s="591"/>
      <c r="L102" s="591"/>
      <c r="M102" s="591"/>
      <c r="N102" s="591"/>
      <c r="O102" s="591"/>
      <c r="P102" s="591"/>
      <c r="Q102" s="591"/>
      <c r="R102" s="591"/>
      <c r="S102" s="591"/>
      <c r="T102" s="591"/>
      <c r="U102" s="591"/>
      <c r="V102" s="591"/>
      <c r="W102" s="591"/>
      <c r="X102" s="592"/>
      <c r="Y102" s="24"/>
      <c r="Z102" s="24"/>
    </row>
    <row r="103" spans="1:26" s="258" customFormat="1" ht="18.75" customHeight="1" x14ac:dyDescent="0.4">
      <c r="A103" s="24"/>
      <c r="B103" s="24"/>
      <c r="C103" s="590"/>
      <c r="D103" s="591"/>
      <c r="E103" s="591"/>
      <c r="F103" s="591"/>
      <c r="G103" s="591"/>
      <c r="H103" s="591"/>
      <c r="I103" s="591"/>
      <c r="J103" s="591"/>
      <c r="K103" s="591"/>
      <c r="L103" s="591"/>
      <c r="M103" s="591"/>
      <c r="N103" s="591"/>
      <c r="O103" s="591"/>
      <c r="P103" s="591"/>
      <c r="Q103" s="591"/>
      <c r="R103" s="591"/>
      <c r="S103" s="591"/>
      <c r="T103" s="591"/>
      <c r="U103" s="591"/>
      <c r="V103" s="591"/>
      <c r="W103" s="591"/>
      <c r="X103" s="592"/>
      <c r="Y103" s="24"/>
      <c r="Z103" s="24"/>
    </row>
    <row r="104" spans="1:26" s="258" customFormat="1" ht="18.75" customHeight="1" x14ac:dyDescent="0.4">
      <c r="A104" s="24"/>
      <c r="B104" s="24"/>
      <c r="C104" s="590"/>
      <c r="D104" s="591"/>
      <c r="E104" s="591"/>
      <c r="F104" s="591"/>
      <c r="G104" s="591"/>
      <c r="H104" s="591"/>
      <c r="I104" s="591"/>
      <c r="J104" s="591"/>
      <c r="K104" s="591"/>
      <c r="L104" s="591"/>
      <c r="M104" s="591"/>
      <c r="N104" s="591"/>
      <c r="O104" s="591"/>
      <c r="P104" s="591"/>
      <c r="Q104" s="591"/>
      <c r="R104" s="591"/>
      <c r="S104" s="591"/>
      <c r="T104" s="591"/>
      <c r="U104" s="591"/>
      <c r="V104" s="591"/>
      <c r="W104" s="591"/>
      <c r="X104" s="592"/>
      <c r="Y104" s="24"/>
      <c r="Z104" s="24"/>
    </row>
    <row r="105" spans="1:26" s="258" customFormat="1" ht="18.75" customHeight="1" x14ac:dyDescent="0.4">
      <c r="A105" s="24"/>
      <c r="B105" s="24"/>
      <c r="C105" s="590"/>
      <c r="D105" s="591"/>
      <c r="E105" s="591"/>
      <c r="F105" s="591"/>
      <c r="G105" s="591"/>
      <c r="H105" s="591"/>
      <c r="I105" s="591"/>
      <c r="J105" s="591"/>
      <c r="K105" s="591"/>
      <c r="L105" s="591"/>
      <c r="M105" s="591"/>
      <c r="N105" s="591"/>
      <c r="O105" s="591"/>
      <c r="P105" s="591"/>
      <c r="Q105" s="591"/>
      <c r="R105" s="591"/>
      <c r="S105" s="591"/>
      <c r="T105" s="591"/>
      <c r="U105" s="591"/>
      <c r="V105" s="591"/>
      <c r="W105" s="591"/>
      <c r="X105" s="592"/>
      <c r="Y105" s="24"/>
      <c r="Z105" s="24"/>
    </row>
    <row r="106" spans="1:26" s="258" customFormat="1" ht="18.75" customHeight="1" x14ac:dyDescent="0.4">
      <c r="A106" s="24"/>
      <c r="B106" s="24"/>
      <c r="C106" s="590"/>
      <c r="D106" s="591"/>
      <c r="E106" s="591"/>
      <c r="F106" s="591"/>
      <c r="G106" s="591"/>
      <c r="H106" s="591"/>
      <c r="I106" s="591"/>
      <c r="J106" s="591"/>
      <c r="K106" s="591"/>
      <c r="L106" s="591"/>
      <c r="M106" s="591"/>
      <c r="N106" s="591"/>
      <c r="O106" s="591"/>
      <c r="P106" s="591"/>
      <c r="Q106" s="591"/>
      <c r="R106" s="591"/>
      <c r="S106" s="591"/>
      <c r="T106" s="591"/>
      <c r="U106" s="591"/>
      <c r="V106" s="591"/>
      <c r="W106" s="591"/>
      <c r="X106" s="592"/>
      <c r="Y106" s="24"/>
      <c r="Z106" s="24"/>
    </row>
    <row r="107" spans="1:26" s="258" customFormat="1" ht="18.75" customHeight="1" thickBot="1" x14ac:dyDescent="0.45">
      <c r="A107" s="24"/>
      <c r="B107" s="24"/>
      <c r="C107" s="593"/>
      <c r="D107" s="594"/>
      <c r="E107" s="594"/>
      <c r="F107" s="594"/>
      <c r="G107" s="594"/>
      <c r="H107" s="594"/>
      <c r="I107" s="594"/>
      <c r="J107" s="594"/>
      <c r="K107" s="594"/>
      <c r="L107" s="594"/>
      <c r="M107" s="594"/>
      <c r="N107" s="594"/>
      <c r="O107" s="594"/>
      <c r="P107" s="594"/>
      <c r="Q107" s="594"/>
      <c r="R107" s="594"/>
      <c r="S107" s="594"/>
      <c r="T107" s="594"/>
      <c r="U107" s="594"/>
      <c r="V107" s="594"/>
      <c r="W107" s="594"/>
      <c r="X107" s="595"/>
      <c r="Y107" s="24"/>
      <c r="Z107" s="24"/>
    </row>
    <row r="108" spans="1:26" s="258" customFormat="1" ht="18.75" customHeight="1" x14ac:dyDescent="0.4">
      <c r="A108" s="24"/>
      <c r="B108" s="24"/>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row>
    <row r="109" spans="1:26" s="258" customFormat="1" ht="18.75" customHeight="1" thickBot="1" x14ac:dyDescent="0.45">
      <c r="A109" s="24"/>
      <c r="B109" s="24"/>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row>
    <row r="110" spans="1:26" s="258" customFormat="1" ht="18.75" customHeight="1" x14ac:dyDescent="0.4">
      <c r="A110" s="24"/>
      <c r="B110" s="24"/>
      <c r="C110" s="587" t="s">
        <v>141</v>
      </c>
      <c r="D110" s="596"/>
      <c r="E110" s="596"/>
      <c r="F110" s="596"/>
      <c r="G110" s="596"/>
      <c r="H110" s="596"/>
      <c r="I110" s="596"/>
      <c r="J110" s="596"/>
      <c r="K110" s="596"/>
      <c r="L110" s="596"/>
      <c r="M110" s="596"/>
      <c r="N110" s="596"/>
      <c r="O110" s="596"/>
      <c r="P110" s="596"/>
      <c r="Q110" s="596"/>
      <c r="R110" s="596"/>
      <c r="S110" s="596"/>
      <c r="T110" s="596"/>
      <c r="U110" s="596"/>
      <c r="V110" s="596"/>
      <c r="W110" s="596"/>
      <c r="X110" s="597"/>
      <c r="Y110" s="24"/>
      <c r="Z110" s="24"/>
    </row>
    <row r="111" spans="1:26" s="258" customFormat="1" ht="18.75" customHeight="1" x14ac:dyDescent="0.4">
      <c r="A111" s="24"/>
      <c r="B111" s="24"/>
      <c r="C111" s="598"/>
      <c r="D111" s="599"/>
      <c r="E111" s="599"/>
      <c r="F111" s="599"/>
      <c r="G111" s="599"/>
      <c r="H111" s="599"/>
      <c r="I111" s="599"/>
      <c r="J111" s="599"/>
      <c r="K111" s="599"/>
      <c r="L111" s="599"/>
      <c r="M111" s="599"/>
      <c r="N111" s="599"/>
      <c r="O111" s="599"/>
      <c r="P111" s="599"/>
      <c r="Q111" s="599"/>
      <c r="R111" s="599"/>
      <c r="S111" s="599"/>
      <c r="T111" s="599"/>
      <c r="U111" s="599"/>
      <c r="V111" s="599"/>
      <c r="W111" s="599"/>
      <c r="X111" s="600"/>
      <c r="Y111" s="24"/>
      <c r="Z111" s="24"/>
    </row>
    <row r="112" spans="1:26" s="258" customFormat="1" ht="18.75" customHeight="1" x14ac:dyDescent="0.4">
      <c r="A112" s="24"/>
      <c r="B112" s="24"/>
      <c r="C112" s="598"/>
      <c r="D112" s="599"/>
      <c r="E112" s="599"/>
      <c r="F112" s="599"/>
      <c r="G112" s="599"/>
      <c r="H112" s="599"/>
      <c r="I112" s="599"/>
      <c r="J112" s="599"/>
      <c r="K112" s="599"/>
      <c r="L112" s="599"/>
      <c r="M112" s="599"/>
      <c r="N112" s="599"/>
      <c r="O112" s="599"/>
      <c r="P112" s="599"/>
      <c r="Q112" s="599"/>
      <c r="R112" s="599"/>
      <c r="S112" s="599"/>
      <c r="T112" s="599"/>
      <c r="U112" s="599"/>
      <c r="V112" s="599"/>
      <c r="W112" s="599"/>
      <c r="X112" s="600"/>
      <c r="Y112" s="24"/>
      <c r="Z112" s="24"/>
    </row>
    <row r="113" spans="1:26" s="258" customFormat="1" ht="18.75" customHeight="1" x14ac:dyDescent="0.4">
      <c r="A113" s="24"/>
      <c r="B113" s="24"/>
      <c r="C113" s="598"/>
      <c r="D113" s="599"/>
      <c r="E113" s="599"/>
      <c r="F113" s="599"/>
      <c r="G113" s="599"/>
      <c r="H113" s="599"/>
      <c r="I113" s="599"/>
      <c r="J113" s="599"/>
      <c r="K113" s="599"/>
      <c r="L113" s="599"/>
      <c r="M113" s="599"/>
      <c r="N113" s="599"/>
      <c r="O113" s="599"/>
      <c r="P113" s="599"/>
      <c r="Q113" s="599"/>
      <c r="R113" s="599"/>
      <c r="S113" s="599"/>
      <c r="T113" s="599"/>
      <c r="U113" s="599"/>
      <c r="V113" s="599"/>
      <c r="W113" s="599"/>
      <c r="X113" s="600"/>
      <c r="Y113" s="24"/>
      <c r="Z113" s="24"/>
    </row>
    <row r="114" spans="1:26" s="258" customFormat="1" ht="18.75" customHeight="1" x14ac:dyDescent="0.4">
      <c r="A114" s="24"/>
      <c r="B114" s="24"/>
      <c r="C114" s="598"/>
      <c r="D114" s="599"/>
      <c r="E114" s="599"/>
      <c r="F114" s="599"/>
      <c r="G114" s="599"/>
      <c r="H114" s="599"/>
      <c r="I114" s="599"/>
      <c r="J114" s="599"/>
      <c r="K114" s="599"/>
      <c r="L114" s="599"/>
      <c r="M114" s="599"/>
      <c r="N114" s="599"/>
      <c r="O114" s="599"/>
      <c r="P114" s="599"/>
      <c r="Q114" s="599"/>
      <c r="R114" s="599"/>
      <c r="S114" s="599"/>
      <c r="T114" s="599"/>
      <c r="U114" s="599"/>
      <c r="V114" s="599"/>
      <c r="W114" s="599"/>
      <c r="X114" s="600"/>
      <c r="Y114" s="24"/>
      <c r="Z114" s="24"/>
    </row>
    <row r="115" spans="1:26" s="258" customFormat="1" ht="18.75" customHeight="1" x14ac:dyDescent="0.4">
      <c r="A115" s="24"/>
      <c r="B115" s="24"/>
      <c r="C115" s="598"/>
      <c r="D115" s="599"/>
      <c r="E115" s="599"/>
      <c r="F115" s="599"/>
      <c r="G115" s="599"/>
      <c r="H115" s="599"/>
      <c r="I115" s="599"/>
      <c r="J115" s="599"/>
      <c r="K115" s="599"/>
      <c r="L115" s="599"/>
      <c r="M115" s="599"/>
      <c r="N115" s="599"/>
      <c r="O115" s="599"/>
      <c r="P115" s="599"/>
      <c r="Q115" s="599"/>
      <c r="R115" s="599"/>
      <c r="S115" s="599"/>
      <c r="T115" s="599"/>
      <c r="U115" s="599"/>
      <c r="V115" s="599"/>
      <c r="W115" s="599"/>
      <c r="X115" s="600"/>
      <c r="Y115" s="24"/>
      <c r="Z115" s="24"/>
    </row>
    <row r="116" spans="1:26" s="258" customFormat="1" ht="18.75" customHeight="1" x14ac:dyDescent="0.4">
      <c r="A116" s="24"/>
      <c r="B116" s="24"/>
      <c r="C116" s="598"/>
      <c r="D116" s="599"/>
      <c r="E116" s="599"/>
      <c r="F116" s="599"/>
      <c r="G116" s="599"/>
      <c r="H116" s="599"/>
      <c r="I116" s="599"/>
      <c r="J116" s="599"/>
      <c r="K116" s="599"/>
      <c r="L116" s="599"/>
      <c r="M116" s="599"/>
      <c r="N116" s="599"/>
      <c r="O116" s="599"/>
      <c r="P116" s="599"/>
      <c r="Q116" s="599"/>
      <c r="R116" s="599"/>
      <c r="S116" s="599"/>
      <c r="T116" s="599"/>
      <c r="U116" s="599"/>
      <c r="V116" s="599"/>
      <c r="W116" s="599"/>
      <c r="X116" s="600"/>
      <c r="Y116" s="24"/>
      <c r="Z116" s="24"/>
    </row>
    <row r="117" spans="1:26" s="258" customFormat="1" ht="18.75" customHeight="1" x14ac:dyDescent="0.4">
      <c r="A117" s="24"/>
      <c r="B117" s="24"/>
      <c r="C117" s="598"/>
      <c r="D117" s="599"/>
      <c r="E117" s="599"/>
      <c r="F117" s="599"/>
      <c r="G117" s="599"/>
      <c r="H117" s="599"/>
      <c r="I117" s="599"/>
      <c r="J117" s="599"/>
      <c r="K117" s="599"/>
      <c r="L117" s="599"/>
      <c r="M117" s="599"/>
      <c r="N117" s="599"/>
      <c r="O117" s="599"/>
      <c r="P117" s="599"/>
      <c r="Q117" s="599"/>
      <c r="R117" s="599"/>
      <c r="S117" s="599"/>
      <c r="T117" s="599"/>
      <c r="U117" s="599"/>
      <c r="V117" s="599"/>
      <c r="W117" s="599"/>
      <c r="X117" s="600"/>
      <c r="Y117" s="24"/>
      <c r="Z117" s="24"/>
    </row>
    <row r="118" spans="1:26" s="258" customFormat="1" ht="18.75" customHeight="1" x14ac:dyDescent="0.4">
      <c r="A118" s="24"/>
      <c r="B118" s="24"/>
      <c r="C118" s="598"/>
      <c r="D118" s="599"/>
      <c r="E118" s="599"/>
      <c r="F118" s="599"/>
      <c r="G118" s="599"/>
      <c r="H118" s="599"/>
      <c r="I118" s="599"/>
      <c r="J118" s="599"/>
      <c r="K118" s="599"/>
      <c r="L118" s="599"/>
      <c r="M118" s="599"/>
      <c r="N118" s="599"/>
      <c r="O118" s="599"/>
      <c r="P118" s="599"/>
      <c r="Q118" s="599"/>
      <c r="R118" s="599"/>
      <c r="S118" s="599"/>
      <c r="T118" s="599"/>
      <c r="U118" s="599"/>
      <c r="V118" s="599"/>
      <c r="W118" s="599"/>
      <c r="X118" s="600"/>
      <c r="Y118" s="24"/>
      <c r="Z118" s="24"/>
    </row>
    <row r="119" spans="1:26" s="258" customFormat="1" ht="18.75" customHeight="1" x14ac:dyDescent="0.4">
      <c r="A119" s="24"/>
      <c r="B119" s="24"/>
      <c r="C119" s="598"/>
      <c r="D119" s="599"/>
      <c r="E119" s="599"/>
      <c r="F119" s="599"/>
      <c r="G119" s="599"/>
      <c r="H119" s="599"/>
      <c r="I119" s="599"/>
      <c r="J119" s="599"/>
      <c r="K119" s="599"/>
      <c r="L119" s="599"/>
      <c r="M119" s="599"/>
      <c r="N119" s="599"/>
      <c r="O119" s="599"/>
      <c r="P119" s="599"/>
      <c r="Q119" s="599"/>
      <c r="R119" s="599"/>
      <c r="S119" s="599"/>
      <c r="T119" s="599"/>
      <c r="U119" s="599"/>
      <c r="V119" s="599"/>
      <c r="W119" s="599"/>
      <c r="X119" s="600"/>
      <c r="Y119" s="24"/>
      <c r="Z119" s="24"/>
    </row>
    <row r="120" spans="1:26" s="258" customFormat="1" ht="18.75" customHeight="1" x14ac:dyDescent="0.4">
      <c r="A120" s="24"/>
      <c r="B120" s="24"/>
      <c r="C120" s="598"/>
      <c r="D120" s="599"/>
      <c r="E120" s="599"/>
      <c r="F120" s="599"/>
      <c r="G120" s="599"/>
      <c r="H120" s="599"/>
      <c r="I120" s="599"/>
      <c r="J120" s="599"/>
      <c r="K120" s="599"/>
      <c r="L120" s="599"/>
      <c r="M120" s="599"/>
      <c r="N120" s="599"/>
      <c r="O120" s="599"/>
      <c r="P120" s="599"/>
      <c r="Q120" s="599"/>
      <c r="R120" s="599"/>
      <c r="S120" s="599"/>
      <c r="T120" s="599"/>
      <c r="U120" s="599"/>
      <c r="V120" s="599"/>
      <c r="W120" s="599"/>
      <c r="X120" s="600"/>
      <c r="Y120" s="24"/>
      <c r="Z120" s="24"/>
    </row>
    <row r="121" spans="1:26" s="258" customFormat="1" ht="18.75" customHeight="1" x14ac:dyDescent="0.4">
      <c r="A121" s="24"/>
      <c r="B121" s="24"/>
      <c r="C121" s="598"/>
      <c r="D121" s="599"/>
      <c r="E121" s="599"/>
      <c r="F121" s="599"/>
      <c r="G121" s="599"/>
      <c r="H121" s="599"/>
      <c r="I121" s="599"/>
      <c r="J121" s="599"/>
      <c r="K121" s="599"/>
      <c r="L121" s="599"/>
      <c r="M121" s="599"/>
      <c r="N121" s="599"/>
      <c r="O121" s="599"/>
      <c r="P121" s="599"/>
      <c r="Q121" s="599"/>
      <c r="R121" s="599"/>
      <c r="S121" s="599"/>
      <c r="T121" s="599"/>
      <c r="U121" s="599"/>
      <c r="V121" s="599"/>
      <c r="W121" s="599"/>
      <c r="X121" s="600"/>
      <c r="Y121" s="24"/>
      <c r="Z121" s="24"/>
    </row>
    <row r="122" spans="1:26" s="258" customFormat="1" ht="18.75" customHeight="1" x14ac:dyDescent="0.4">
      <c r="A122" s="24"/>
      <c r="B122" s="24"/>
      <c r="C122" s="598"/>
      <c r="D122" s="599"/>
      <c r="E122" s="599"/>
      <c r="F122" s="599"/>
      <c r="G122" s="599"/>
      <c r="H122" s="599"/>
      <c r="I122" s="599"/>
      <c r="J122" s="599"/>
      <c r="K122" s="599"/>
      <c r="L122" s="599"/>
      <c r="M122" s="599"/>
      <c r="N122" s="599"/>
      <c r="O122" s="599"/>
      <c r="P122" s="599"/>
      <c r="Q122" s="599"/>
      <c r="R122" s="599"/>
      <c r="S122" s="599"/>
      <c r="T122" s="599"/>
      <c r="U122" s="599"/>
      <c r="V122" s="599"/>
      <c r="W122" s="599"/>
      <c r="X122" s="600"/>
      <c r="Y122" s="24"/>
      <c r="Z122" s="24"/>
    </row>
    <row r="123" spans="1:26" s="258" customFormat="1" ht="18.75" customHeight="1" x14ac:dyDescent="0.4">
      <c r="A123" s="24"/>
      <c r="B123" s="24"/>
      <c r="C123" s="598"/>
      <c r="D123" s="599"/>
      <c r="E123" s="599"/>
      <c r="F123" s="599"/>
      <c r="G123" s="599"/>
      <c r="H123" s="599"/>
      <c r="I123" s="599"/>
      <c r="J123" s="599"/>
      <c r="K123" s="599"/>
      <c r="L123" s="599"/>
      <c r="M123" s="599"/>
      <c r="N123" s="599"/>
      <c r="O123" s="599"/>
      <c r="P123" s="599"/>
      <c r="Q123" s="599"/>
      <c r="R123" s="599"/>
      <c r="S123" s="599"/>
      <c r="T123" s="599"/>
      <c r="U123" s="599"/>
      <c r="V123" s="599"/>
      <c r="W123" s="599"/>
      <c r="X123" s="600"/>
      <c r="Y123" s="24"/>
      <c r="Z123" s="24"/>
    </row>
    <row r="124" spans="1:26" s="258" customFormat="1" ht="18.75" customHeight="1" x14ac:dyDescent="0.4">
      <c r="A124" s="24"/>
      <c r="B124" s="24"/>
      <c r="C124" s="598"/>
      <c r="D124" s="599"/>
      <c r="E124" s="599"/>
      <c r="F124" s="599"/>
      <c r="G124" s="599"/>
      <c r="H124" s="599"/>
      <c r="I124" s="599"/>
      <c r="J124" s="599"/>
      <c r="K124" s="599"/>
      <c r="L124" s="599"/>
      <c r="M124" s="599"/>
      <c r="N124" s="599"/>
      <c r="O124" s="599"/>
      <c r="P124" s="599"/>
      <c r="Q124" s="599"/>
      <c r="R124" s="599"/>
      <c r="S124" s="599"/>
      <c r="T124" s="599"/>
      <c r="U124" s="599"/>
      <c r="V124" s="599"/>
      <c r="W124" s="599"/>
      <c r="X124" s="600"/>
      <c r="Y124" s="24"/>
      <c r="Z124" s="24"/>
    </row>
    <row r="125" spans="1:26" s="258" customFormat="1" ht="18.75" customHeight="1" thickBot="1" x14ac:dyDescent="0.45">
      <c r="A125" s="24"/>
      <c r="B125" s="24"/>
      <c r="C125" s="601"/>
      <c r="D125" s="602"/>
      <c r="E125" s="602"/>
      <c r="F125" s="602"/>
      <c r="G125" s="602"/>
      <c r="H125" s="602"/>
      <c r="I125" s="602"/>
      <c r="J125" s="602"/>
      <c r="K125" s="602"/>
      <c r="L125" s="602"/>
      <c r="M125" s="602"/>
      <c r="N125" s="602"/>
      <c r="O125" s="602"/>
      <c r="P125" s="602"/>
      <c r="Q125" s="602"/>
      <c r="R125" s="602"/>
      <c r="S125" s="602"/>
      <c r="T125" s="602"/>
      <c r="U125" s="602"/>
      <c r="V125" s="602"/>
      <c r="W125" s="602"/>
      <c r="X125" s="603"/>
      <c r="Y125" s="24"/>
      <c r="Z125" s="24"/>
    </row>
    <row r="126" spans="1:26" s="258" customFormat="1" ht="18.75" customHeight="1" x14ac:dyDescent="0.4">
      <c r="A126" s="24"/>
      <c r="B126" s="24"/>
      <c r="C126" s="24"/>
      <c r="D126" s="24"/>
      <c r="E126" s="24"/>
      <c r="F126" s="24"/>
      <c r="G126" s="24"/>
      <c r="H126" s="24"/>
      <c r="I126" s="24"/>
      <c r="J126" s="24"/>
      <c r="K126" s="24"/>
      <c r="L126" s="24"/>
      <c r="M126" s="24"/>
      <c r="N126" s="24"/>
      <c r="O126" s="24"/>
      <c r="P126" s="24"/>
      <c r="Q126" s="24"/>
      <c r="R126" s="24"/>
      <c r="S126" s="24"/>
      <c r="T126" s="24"/>
      <c r="U126" s="24"/>
      <c r="V126" s="24"/>
      <c r="W126" s="24"/>
      <c r="X126" s="24"/>
      <c r="Y126" s="24"/>
      <c r="Z126" s="24"/>
    </row>
    <row r="127" spans="1:26" s="258" customFormat="1" ht="18.75" customHeight="1" x14ac:dyDescent="0.4">
      <c r="A127" s="24" t="s">
        <v>157</v>
      </c>
      <c r="B127" s="24"/>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row>
    <row r="128" spans="1:26" s="258" customFormat="1" ht="7.5" customHeight="1" x14ac:dyDescent="0.4">
      <c r="A128" s="24"/>
      <c r="B128" s="24"/>
      <c r="C128" s="24"/>
      <c r="D128" s="24"/>
      <c r="E128" s="24"/>
      <c r="F128" s="24"/>
      <c r="G128" s="24"/>
      <c r="H128" s="24"/>
      <c r="I128" s="24"/>
      <c r="J128" s="24"/>
      <c r="K128" s="24"/>
      <c r="L128" s="24"/>
      <c r="M128" s="24"/>
      <c r="N128" s="24"/>
      <c r="O128" s="24"/>
      <c r="P128" s="24"/>
      <c r="Q128" s="24"/>
      <c r="R128" s="24"/>
      <c r="S128" s="24"/>
      <c r="T128" s="24"/>
      <c r="U128" s="24"/>
      <c r="V128" s="24"/>
      <c r="W128" s="24"/>
      <c r="X128" s="24"/>
      <c r="Y128" s="24"/>
      <c r="Z128" s="24"/>
    </row>
    <row r="129" spans="1:26" s="258" customFormat="1" ht="18.75" customHeight="1" x14ac:dyDescent="0.4">
      <c r="A129" s="604" t="s">
        <v>453</v>
      </c>
      <c r="B129" s="604"/>
      <c r="C129" s="604"/>
      <c r="D129" s="604"/>
      <c r="E129" s="604"/>
      <c r="F129" s="604"/>
      <c r="G129" s="604"/>
      <c r="H129" s="604"/>
      <c r="I129" s="604"/>
      <c r="J129" s="604"/>
      <c r="K129" s="604"/>
      <c r="L129" s="604"/>
      <c r="M129" s="604"/>
      <c r="N129" s="604"/>
      <c r="O129" s="604"/>
      <c r="P129" s="604"/>
      <c r="Q129" s="604"/>
      <c r="R129" s="604"/>
      <c r="S129" s="604"/>
      <c r="T129" s="604"/>
      <c r="U129" s="604"/>
      <c r="V129" s="604"/>
      <c r="W129" s="604"/>
      <c r="X129" s="604"/>
      <c r="Y129" s="604"/>
      <c r="Z129" s="604"/>
    </row>
    <row r="130" spans="1:26" s="258" customFormat="1" ht="7.5" customHeight="1" thickBot="1" x14ac:dyDescent="0.45">
      <c r="A130" s="24"/>
      <c r="B130" s="24"/>
      <c r="C130" s="24"/>
      <c r="D130" s="24"/>
      <c r="E130" s="24"/>
      <c r="F130" s="24"/>
      <c r="G130" s="24"/>
      <c r="H130" s="24"/>
      <c r="I130" s="24"/>
      <c r="J130" s="24"/>
      <c r="K130" s="24"/>
      <c r="L130" s="24"/>
      <c r="M130" s="24"/>
      <c r="N130" s="24"/>
      <c r="O130" s="24"/>
      <c r="P130" s="24"/>
      <c r="Q130" s="24"/>
      <c r="R130" s="24"/>
      <c r="S130" s="24"/>
      <c r="T130" s="24"/>
      <c r="U130" s="24"/>
      <c r="V130" s="24"/>
      <c r="W130" s="24"/>
      <c r="X130" s="24"/>
      <c r="Y130" s="24"/>
      <c r="Z130" s="24"/>
    </row>
    <row r="131" spans="1:26" s="258" customFormat="1" ht="22.5" customHeight="1" x14ac:dyDescent="0.4">
      <c r="A131" s="24"/>
      <c r="B131" s="605" t="s">
        <v>6</v>
      </c>
      <c r="C131" s="606"/>
      <c r="D131" s="606"/>
      <c r="E131" s="609" t="s">
        <v>4</v>
      </c>
      <c r="F131" s="609"/>
      <c r="G131" s="609"/>
      <c r="H131" s="609"/>
      <c r="I131" s="610" t="str">
        <f>IF(第16号!$Q$12="","",第16号!$Q$12)</f>
        <v/>
      </c>
      <c r="J131" s="611"/>
      <c r="K131" s="611"/>
      <c r="L131" s="611"/>
      <c r="M131" s="611"/>
      <c r="N131" s="611"/>
      <c r="O131" s="611"/>
      <c r="P131" s="611"/>
      <c r="Q131" s="611"/>
      <c r="R131" s="611"/>
      <c r="S131" s="611"/>
      <c r="T131" s="611"/>
      <c r="U131" s="611"/>
      <c r="V131" s="611"/>
      <c r="W131" s="611"/>
      <c r="X131" s="611"/>
      <c r="Y131" s="612"/>
      <c r="Z131" s="24"/>
    </row>
    <row r="132" spans="1:26" s="258" customFormat="1" ht="22.5" customHeight="1" thickBot="1" x14ac:dyDescent="0.45">
      <c r="A132" s="24"/>
      <c r="B132" s="607"/>
      <c r="C132" s="608"/>
      <c r="D132" s="608"/>
      <c r="E132" s="613" t="s">
        <v>5</v>
      </c>
      <c r="F132" s="613"/>
      <c r="G132" s="613"/>
      <c r="H132" s="613"/>
      <c r="I132" s="614" t="str">
        <f>IF(第16号!$Q$13="","",第16号!$Q$13)</f>
        <v/>
      </c>
      <c r="J132" s="615"/>
      <c r="K132" s="615"/>
      <c r="L132" s="615"/>
      <c r="M132" s="615"/>
      <c r="N132" s="615"/>
      <c r="O132" s="615"/>
      <c r="P132" s="615"/>
      <c r="Q132" s="615"/>
      <c r="R132" s="615"/>
      <c r="S132" s="615"/>
      <c r="T132" s="615"/>
      <c r="U132" s="615"/>
      <c r="V132" s="615"/>
      <c r="W132" s="615"/>
      <c r="X132" s="615"/>
      <c r="Y132" s="616"/>
      <c r="Z132" s="24"/>
    </row>
    <row r="133" spans="1:26" s="258" customFormat="1" ht="7.5" customHeight="1" thickBot="1" x14ac:dyDescent="0.45">
      <c r="A133" s="24"/>
      <c r="B133" s="24"/>
      <c r="C133" s="24"/>
      <c r="D133" s="24"/>
      <c r="E133" s="24"/>
      <c r="F133" s="24"/>
      <c r="G133" s="24"/>
      <c r="H133" s="24"/>
      <c r="I133" s="24"/>
      <c r="J133" s="24"/>
      <c r="K133" s="24"/>
      <c r="L133" s="24"/>
      <c r="M133" s="24"/>
      <c r="N133" s="24"/>
      <c r="O133" s="24"/>
      <c r="P133" s="24"/>
      <c r="Q133" s="24"/>
      <c r="R133" s="24"/>
      <c r="S133" s="24"/>
      <c r="T133" s="24"/>
      <c r="U133" s="24"/>
      <c r="V133" s="24"/>
      <c r="W133" s="24"/>
      <c r="X133" s="24"/>
      <c r="Y133" s="24"/>
      <c r="Z133" s="24"/>
    </row>
    <row r="134" spans="1:26" s="258" customFormat="1" ht="18.75" customHeight="1" x14ac:dyDescent="0.4">
      <c r="A134" s="24"/>
      <c r="B134" s="24"/>
      <c r="C134" s="587" t="s">
        <v>140</v>
      </c>
      <c r="D134" s="588"/>
      <c r="E134" s="588"/>
      <c r="F134" s="588"/>
      <c r="G134" s="588"/>
      <c r="H134" s="588"/>
      <c r="I134" s="588"/>
      <c r="J134" s="588"/>
      <c r="K134" s="588"/>
      <c r="L134" s="588"/>
      <c r="M134" s="588"/>
      <c r="N134" s="588"/>
      <c r="O134" s="588"/>
      <c r="P134" s="588"/>
      <c r="Q134" s="588"/>
      <c r="R134" s="588"/>
      <c r="S134" s="588"/>
      <c r="T134" s="588"/>
      <c r="U134" s="588"/>
      <c r="V134" s="588"/>
      <c r="W134" s="588"/>
      <c r="X134" s="589"/>
      <c r="Y134" s="24"/>
      <c r="Z134" s="24"/>
    </row>
    <row r="135" spans="1:26" s="258" customFormat="1" ht="18.75" customHeight="1" x14ac:dyDescent="0.4">
      <c r="A135" s="24"/>
      <c r="B135" s="24"/>
      <c r="C135" s="590"/>
      <c r="D135" s="591"/>
      <c r="E135" s="591"/>
      <c r="F135" s="591"/>
      <c r="G135" s="591"/>
      <c r="H135" s="591"/>
      <c r="I135" s="591"/>
      <c r="J135" s="591"/>
      <c r="K135" s="591"/>
      <c r="L135" s="591"/>
      <c r="M135" s="591"/>
      <c r="N135" s="591"/>
      <c r="O135" s="591"/>
      <c r="P135" s="591"/>
      <c r="Q135" s="591"/>
      <c r="R135" s="591"/>
      <c r="S135" s="591"/>
      <c r="T135" s="591"/>
      <c r="U135" s="591"/>
      <c r="V135" s="591"/>
      <c r="W135" s="591"/>
      <c r="X135" s="592"/>
      <c r="Y135" s="24"/>
      <c r="Z135" s="24"/>
    </row>
    <row r="136" spans="1:26" s="258" customFormat="1" ht="18.75" customHeight="1" x14ac:dyDescent="0.4">
      <c r="A136" s="24"/>
      <c r="B136" s="24"/>
      <c r="C136" s="590"/>
      <c r="D136" s="591"/>
      <c r="E136" s="591"/>
      <c r="F136" s="591"/>
      <c r="G136" s="591"/>
      <c r="H136" s="591"/>
      <c r="I136" s="591"/>
      <c r="J136" s="591"/>
      <c r="K136" s="591"/>
      <c r="L136" s="591"/>
      <c r="M136" s="591"/>
      <c r="N136" s="591"/>
      <c r="O136" s="591"/>
      <c r="P136" s="591"/>
      <c r="Q136" s="591"/>
      <c r="R136" s="591"/>
      <c r="S136" s="591"/>
      <c r="T136" s="591"/>
      <c r="U136" s="591"/>
      <c r="V136" s="591"/>
      <c r="W136" s="591"/>
      <c r="X136" s="592"/>
      <c r="Y136" s="24"/>
      <c r="Z136" s="24"/>
    </row>
    <row r="137" spans="1:26" s="258" customFormat="1" ht="18.75" customHeight="1" x14ac:dyDescent="0.4">
      <c r="A137" s="24"/>
      <c r="B137" s="24"/>
      <c r="C137" s="590"/>
      <c r="D137" s="591"/>
      <c r="E137" s="591"/>
      <c r="F137" s="591"/>
      <c r="G137" s="591"/>
      <c r="H137" s="591"/>
      <c r="I137" s="591"/>
      <c r="J137" s="591"/>
      <c r="K137" s="591"/>
      <c r="L137" s="591"/>
      <c r="M137" s="591"/>
      <c r="N137" s="591"/>
      <c r="O137" s="591"/>
      <c r="P137" s="591"/>
      <c r="Q137" s="591"/>
      <c r="R137" s="591"/>
      <c r="S137" s="591"/>
      <c r="T137" s="591"/>
      <c r="U137" s="591"/>
      <c r="V137" s="591"/>
      <c r="W137" s="591"/>
      <c r="X137" s="592"/>
      <c r="Y137" s="24"/>
      <c r="Z137" s="24"/>
    </row>
    <row r="138" spans="1:26" s="258" customFormat="1" ht="18.75" customHeight="1" x14ac:dyDescent="0.4">
      <c r="A138" s="24"/>
      <c r="B138" s="24"/>
      <c r="C138" s="590"/>
      <c r="D138" s="591"/>
      <c r="E138" s="591"/>
      <c r="F138" s="591"/>
      <c r="G138" s="591"/>
      <c r="H138" s="591"/>
      <c r="I138" s="591"/>
      <c r="J138" s="591"/>
      <c r="K138" s="591"/>
      <c r="L138" s="591"/>
      <c r="M138" s="591"/>
      <c r="N138" s="591"/>
      <c r="O138" s="591"/>
      <c r="P138" s="591"/>
      <c r="Q138" s="591"/>
      <c r="R138" s="591"/>
      <c r="S138" s="591"/>
      <c r="T138" s="591"/>
      <c r="U138" s="591"/>
      <c r="V138" s="591"/>
      <c r="W138" s="591"/>
      <c r="X138" s="592"/>
      <c r="Y138" s="24"/>
      <c r="Z138" s="24"/>
    </row>
    <row r="139" spans="1:26" s="258" customFormat="1" ht="18.75" customHeight="1" x14ac:dyDescent="0.4">
      <c r="A139" s="24"/>
      <c r="B139" s="24"/>
      <c r="C139" s="590"/>
      <c r="D139" s="591"/>
      <c r="E139" s="591"/>
      <c r="F139" s="591"/>
      <c r="G139" s="591"/>
      <c r="H139" s="591"/>
      <c r="I139" s="591"/>
      <c r="J139" s="591"/>
      <c r="K139" s="591"/>
      <c r="L139" s="591"/>
      <c r="M139" s="591"/>
      <c r="N139" s="591"/>
      <c r="O139" s="591"/>
      <c r="P139" s="591"/>
      <c r="Q139" s="591"/>
      <c r="R139" s="591"/>
      <c r="S139" s="591"/>
      <c r="T139" s="591"/>
      <c r="U139" s="591"/>
      <c r="V139" s="591"/>
      <c r="W139" s="591"/>
      <c r="X139" s="592"/>
      <c r="Y139" s="24"/>
      <c r="Z139" s="24"/>
    </row>
    <row r="140" spans="1:26" s="258" customFormat="1" ht="18.75" customHeight="1" x14ac:dyDescent="0.4">
      <c r="A140" s="24"/>
      <c r="B140" s="24"/>
      <c r="C140" s="590"/>
      <c r="D140" s="591"/>
      <c r="E140" s="591"/>
      <c r="F140" s="591"/>
      <c r="G140" s="591"/>
      <c r="H140" s="591"/>
      <c r="I140" s="591"/>
      <c r="J140" s="591"/>
      <c r="K140" s="591"/>
      <c r="L140" s="591"/>
      <c r="M140" s="591"/>
      <c r="N140" s="591"/>
      <c r="O140" s="591"/>
      <c r="P140" s="591"/>
      <c r="Q140" s="591"/>
      <c r="R140" s="591"/>
      <c r="S140" s="591"/>
      <c r="T140" s="591"/>
      <c r="U140" s="591"/>
      <c r="V140" s="591"/>
      <c r="W140" s="591"/>
      <c r="X140" s="592"/>
      <c r="Y140" s="24"/>
      <c r="Z140" s="24"/>
    </row>
    <row r="141" spans="1:26" s="258" customFormat="1" ht="18.75" customHeight="1" x14ac:dyDescent="0.4">
      <c r="A141" s="24"/>
      <c r="B141" s="24"/>
      <c r="C141" s="590"/>
      <c r="D141" s="591"/>
      <c r="E141" s="591"/>
      <c r="F141" s="591"/>
      <c r="G141" s="591"/>
      <c r="H141" s="591"/>
      <c r="I141" s="591"/>
      <c r="J141" s="591"/>
      <c r="K141" s="591"/>
      <c r="L141" s="591"/>
      <c r="M141" s="591"/>
      <c r="N141" s="591"/>
      <c r="O141" s="591"/>
      <c r="P141" s="591"/>
      <c r="Q141" s="591"/>
      <c r="R141" s="591"/>
      <c r="S141" s="591"/>
      <c r="T141" s="591"/>
      <c r="U141" s="591"/>
      <c r="V141" s="591"/>
      <c r="W141" s="591"/>
      <c r="X141" s="592"/>
      <c r="Y141" s="24"/>
      <c r="Z141" s="24"/>
    </row>
    <row r="142" spans="1:26" s="258" customFormat="1" ht="18.75" customHeight="1" x14ac:dyDescent="0.4">
      <c r="A142" s="24"/>
      <c r="B142" s="24"/>
      <c r="C142" s="590"/>
      <c r="D142" s="591"/>
      <c r="E142" s="591"/>
      <c r="F142" s="591"/>
      <c r="G142" s="591"/>
      <c r="H142" s="591"/>
      <c r="I142" s="591"/>
      <c r="J142" s="591"/>
      <c r="K142" s="591"/>
      <c r="L142" s="591"/>
      <c r="M142" s="591"/>
      <c r="N142" s="591"/>
      <c r="O142" s="591"/>
      <c r="P142" s="591"/>
      <c r="Q142" s="591"/>
      <c r="R142" s="591"/>
      <c r="S142" s="591"/>
      <c r="T142" s="591"/>
      <c r="U142" s="591"/>
      <c r="V142" s="591"/>
      <c r="W142" s="591"/>
      <c r="X142" s="592"/>
      <c r="Y142" s="24"/>
      <c r="Z142" s="24"/>
    </row>
    <row r="143" spans="1:26" s="258" customFormat="1" ht="18.75" customHeight="1" x14ac:dyDescent="0.4">
      <c r="A143" s="24"/>
      <c r="B143" s="24"/>
      <c r="C143" s="590"/>
      <c r="D143" s="591"/>
      <c r="E143" s="591"/>
      <c r="F143" s="591"/>
      <c r="G143" s="591"/>
      <c r="H143" s="591"/>
      <c r="I143" s="591"/>
      <c r="J143" s="591"/>
      <c r="K143" s="591"/>
      <c r="L143" s="591"/>
      <c r="M143" s="591"/>
      <c r="N143" s="591"/>
      <c r="O143" s="591"/>
      <c r="P143" s="591"/>
      <c r="Q143" s="591"/>
      <c r="R143" s="591"/>
      <c r="S143" s="591"/>
      <c r="T143" s="591"/>
      <c r="U143" s="591"/>
      <c r="V143" s="591"/>
      <c r="W143" s="591"/>
      <c r="X143" s="592"/>
      <c r="Y143" s="24"/>
      <c r="Z143" s="24"/>
    </row>
    <row r="144" spans="1:26" s="258" customFormat="1" ht="18.75" customHeight="1" x14ac:dyDescent="0.4">
      <c r="A144" s="24"/>
      <c r="B144" s="24"/>
      <c r="C144" s="590"/>
      <c r="D144" s="591"/>
      <c r="E144" s="591"/>
      <c r="F144" s="591"/>
      <c r="G144" s="591"/>
      <c r="H144" s="591"/>
      <c r="I144" s="591"/>
      <c r="J144" s="591"/>
      <c r="K144" s="591"/>
      <c r="L144" s="591"/>
      <c r="M144" s="591"/>
      <c r="N144" s="591"/>
      <c r="O144" s="591"/>
      <c r="P144" s="591"/>
      <c r="Q144" s="591"/>
      <c r="R144" s="591"/>
      <c r="S144" s="591"/>
      <c r="T144" s="591"/>
      <c r="U144" s="591"/>
      <c r="V144" s="591"/>
      <c r="W144" s="591"/>
      <c r="X144" s="592"/>
      <c r="Y144" s="24"/>
      <c r="Z144" s="24"/>
    </row>
    <row r="145" spans="1:26" s="258" customFormat="1" ht="18.75" customHeight="1" x14ac:dyDescent="0.4">
      <c r="A145" s="24"/>
      <c r="B145" s="24"/>
      <c r="C145" s="590"/>
      <c r="D145" s="591"/>
      <c r="E145" s="591"/>
      <c r="F145" s="591"/>
      <c r="G145" s="591"/>
      <c r="H145" s="591"/>
      <c r="I145" s="591"/>
      <c r="J145" s="591"/>
      <c r="K145" s="591"/>
      <c r="L145" s="591"/>
      <c r="M145" s="591"/>
      <c r="N145" s="591"/>
      <c r="O145" s="591"/>
      <c r="P145" s="591"/>
      <c r="Q145" s="591"/>
      <c r="R145" s="591"/>
      <c r="S145" s="591"/>
      <c r="T145" s="591"/>
      <c r="U145" s="591"/>
      <c r="V145" s="591"/>
      <c r="W145" s="591"/>
      <c r="X145" s="592"/>
      <c r="Y145" s="24"/>
      <c r="Z145" s="24"/>
    </row>
    <row r="146" spans="1:26" s="258" customFormat="1" ht="18.75" customHeight="1" x14ac:dyDescent="0.4">
      <c r="A146" s="24"/>
      <c r="B146" s="24"/>
      <c r="C146" s="590"/>
      <c r="D146" s="591"/>
      <c r="E146" s="591"/>
      <c r="F146" s="591"/>
      <c r="G146" s="591"/>
      <c r="H146" s="591"/>
      <c r="I146" s="591"/>
      <c r="J146" s="591"/>
      <c r="K146" s="591"/>
      <c r="L146" s="591"/>
      <c r="M146" s="591"/>
      <c r="N146" s="591"/>
      <c r="O146" s="591"/>
      <c r="P146" s="591"/>
      <c r="Q146" s="591"/>
      <c r="R146" s="591"/>
      <c r="S146" s="591"/>
      <c r="T146" s="591"/>
      <c r="U146" s="591"/>
      <c r="V146" s="591"/>
      <c r="W146" s="591"/>
      <c r="X146" s="592"/>
      <c r="Y146" s="24"/>
      <c r="Z146" s="24"/>
    </row>
    <row r="147" spans="1:26" s="258" customFormat="1" ht="18.75" customHeight="1" x14ac:dyDescent="0.4">
      <c r="A147" s="24"/>
      <c r="B147" s="24"/>
      <c r="C147" s="590"/>
      <c r="D147" s="591"/>
      <c r="E147" s="591"/>
      <c r="F147" s="591"/>
      <c r="G147" s="591"/>
      <c r="H147" s="591"/>
      <c r="I147" s="591"/>
      <c r="J147" s="591"/>
      <c r="K147" s="591"/>
      <c r="L147" s="591"/>
      <c r="M147" s="591"/>
      <c r="N147" s="591"/>
      <c r="O147" s="591"/>
      <c r="P147" s="591"/>
      <c r="Q147" s="591"/>
      <c r="R147" s="591"/>
      <c r="S147" s="591"/>
      <c r="T147" s="591"/>
      <c r="U147" s="591"/>
      <c r="V147" s="591"/>
      <c r="W147" s="591"/>
      <c r="X147" s="592"/>
      <c r="Y147" s="24"/>
      <c r="Z147" s="24"/>
    </row>
    <row r="148" spans="1:26" s="258" customFormat="1" ht="18.75" customHeight="1" x14ac:dyDescent="0.4">
      <c r="A148" s="24"/>
      <c r="B148" s="24"/>
      <c r="C148" s="590"/>
      <c r="D148" s="591"/>
      <c r="E148" s="591"/>
      <c r="F148" s="591"/>
      <c r="G148" s="591"/>
      <c r="H148" s="591"/>
      <c r="I148" s="591"/>
      <c r="J148" s="591"/>
      <c r="K148" s="591"/>
      <c r="L148" s="591"/>
      <c r="M148" s="591"/>
      <c r="N148" s="591"/>
      <c r="O148" s="591"/>
      <c r="P148" s="591"/>
      <c r="Q148" s="591"/>
      <c r="R148" s="591"/>
      <c r="S148" s="591"/>
      <c r="T148" s="591"/>
      <c r="U148" s="591"/>
      <c r="V148" s="591"/>
      <c r="W148" s="591"/>
      <c r="X148" s="592"/>
      <c r="Y148" s="24"/>
      <c r="Z148" s="24"/>
    </row>
    <row r="149" spans="1:26" s="258" customFormat="1" ht="18.75" customHeight="1" thickBot="1" x14ac:dyDescent="0.45">
      <c r="A149" s="24"/>
      <c r="B149" s="24"/>
      <c r="C149" s="593"/>
      <c r="D149" s="594"/>
      <c r="E149" s="594"/>
      <c r="F149" s="594"/>
      <c r="G149" s="594"/>
      <c r="H149" s="594"/>
      <c r="I149" s="594"/>
      <c r="J149" s="594"/>
      <c r="K149" s="594"/>
      <c r="L149" s="594"/>
      <c r="M149" s="594"/>
      <c r="N149" s="594"/>
      <c r="O149" s="594"/>
      <c r="P149" s="594"/>
      <c r="Q149" s="594"/>
      <c r="R149" s="594"/>
      <c r="S149" s="594"/>
      <c r="T149" s="594"/>
      <c r="U149" s="594"/>
      <c r="V149" s="594"/>
      <c r="W149" s="594"/>
      <c r="X149" s="595"/>
      <c r="Y149" s="24"/>
      <c r="Z149" s="24"/>
    </row>
    <row r="150" spans="1:26" s="258" customFormat="1" ht="18.75" customHeight="1" x14ac:dyDescent="0.4">
      <c r="A150" s="24"/>
      <c r="B150" s="24"/>
      <c r="C150" s="24"/>
      <c r="D150" s="24"/>
      <c r="E150" s="24"/>
      <c r="F150" s="24"/>
      <c r="G150" s="24"/>
      <c r="H150" s="24"/>
      <c r="I150" s="24"/>
      <c r="J150" s="24"/>
      <c r="K150" s="24"/>
      <c r="L150" s="24"/>
      <c r="M150" s="24"/>
      <c r="N150" s="24"/>
      <c r="O150" s="24"/>
      <c r="P150" s="24"/>
      <c r="Q150" s="24"/>
      <c r="R150" s="24"/>
      <c r="S150" s="24"/>
      <c r="T150" s="24"/>
      <c r="U150" s="24"/>
      <c r="V150" s="24"/>
      <c r="W150" s="24"/>
      <c r="X150" s="24"/>
      <c r="Y150" s="24"/>
      <c r="Z150" s="24"/>
    </row>
    <row r="151" spans="1:26" s="258" customFormat="1" ht="18.75" customHeight="1" thickBot="1" x14ac:dyDescent="0.45">
      <c r="A151" s="24"/>
      <c r="B151" s="24"/>
      <c r="C151" s="24"/>
      <c r="D151" s="24"/>
      <c r="E151" s="24"/>
      <c r="F151" s="24"/>
      <c r="G151" s="24"/>
      <c r="H151" s="24"/>
      <c r="I151" s="24"/>
      <c r="J151" s="24"/>
      <c r="K151" s="24"/>
      <c r="L151" s="24"/>
      <c r="M151" s="24"/>
      <c r="N151" s="24"/>
      <c r="O151" s="24"/>
      <c r="P151" s="24"/>
      <c r="Q151" s="24"/>
      <c r="R151" s="24"/>
      <c r="S151" s="24"/>
      <c r="T151" s="24"/>
      <c r="U151" s="24"/>
      <c r="V151" s="24"/>
      <c r="W151" s="24"/>
      <c r="X151" s="24"/>
      <c r="Y151" s="24"/>
      <c r="Z151" s="24"/>
    </row>
    <row r="152" spans="1:26" s="258" customFormat="1" ht="18.75" customHeight="1" x14ac:dyDescent="0.4">
      <c r="A152" s="24"/>
      <c r="B152" s="24"/>
      <c r="C152" s="587" t="s">
        <v>141</v>
      </c>
      <c r="D152" s="596"/>
      <c r="E152" s="596"/>
      <c r="F152" s="596"/>
      <c r="G152" s="596"/>
      <c r="H152" s="596"/>
      <c r="I152" s="596"/>
      <c r="J152" s="596"/>
      <c r="K152" s="596"/>
      <c r="L152" s="596"/>
      <c r="M152" s="596"/>
      <c r="N152" s="596"/>
      <c r="O152" s="596"/>
      <c r="P152" s="596"/>
      <c r="Q152" s="596"/>
      <c r="R152" s="596"/>
      <c r="S152" s="596"/>
      <c r="T152" s="596"/>
      <c r="U152" s="596"/>
      <c r="V152" s="596"/>
      <c r="W152" s="596"/>
      <c r="X152" s="597"/>
      <c r="Y152" s="24"/>
      <c r="Z152" s="24"/>
    </row>
    <row r="153" spans="1:26" s="258" customFormat="1" ht="18.75" customHeight="1" x14ac:dyDescent="0.4">
      <c r="A153" s="24"/>
      <c r="B153" s="24"/>
      <c r="C153" s="598"/>
      <c r="D153" s="599"/>
      <c r="E153" s="599"/>
      <c r="F153" s="599"/>
      <c r="G153" s="599"/>
      <c r="H153" s="599"/>
      <c r="I153" s="599"/>
      <c r="J153" s="599"/>
      <c r="K153" s="599"/>
      <c r="L153" s="599"/>
      <c r="M153" s="599"/>
      <c r="N153" s="599"/>
      <c r="O153" s="599"/>
      <c r="P153" s="599"/>
      <c r="Q153" s="599"/>
      <c r="R153" s="599"/>
      <c r="S153" s="599"/>
      <c r="T153" s="599"/>
      <c r="U153" s="599"/>
      <c r="V153" s="599"/>
      <c r="W153" s="599"/>
      <c r="X153" s="600"/>
      <c r="Y153" s="24"/>
      <c r="Z153" s="24"/>
    </row>
    <row r="154" spans="1:26" s="258" customFormat="1" ht="18.75" customHeight="1" x14ac:dyDescent="0.4">
      <c r="A154" s="24"/>
      <c r="B154" s="24"/>
      <c r="C154" s="598"/>
      <c r="D154" s="599"/>
      <c r="E154" s="599"/>
      <c r="F154" s="599"/>
      <c r="G154" s="599"/>
      <c r="H154" s="599"/>
      <c r="I154" s="599"/>
      <c r="J154" s="599"/>
      <c r="K154" s="599"/>
      <c r="L154" s="599"/>
      <c r="M154" s="599"/>
      <c r="N154" s="599"/>
      <c r="O154" s="599"/>
      <c r="P154" s="599"/>
      <c r="Q154" s="599"/>
      <c r="R154" s="599"/>
      <c r="S154" s="599"/>
      <c r="T154" s="599"/>
      <c r="U154" s="599"/>
      <c r="V154" s="599"/>
      <c r="W154" s="599"/>
      <c r="X154" s="600"/>
      <c r="Y154" s="24"/>
      <c r="Z154" s="24"/>
    </row>
    <row r="155" spans="1:26" s="258" customFormat="1" ht="18.75" customHeight="1" x14ac:dyDescent="0.4">
      <c r="A155" s="24"/>
      <c r="B155" s="24"/>
      <c r="C155" s="598"/>
      <c r="D155" s="599"/>
      <c r="E155" s="599"/>
      <c r="F155" s="599"/>
      <c r="G155" s="599"/>
      <c r="H155" s="599"/>
      <c r="I155" s="599"/>
      <c r="J155" s="599"/>
      <c r="K155" s="599"/>
      <c r="L155" s="599"/>
      <c r="M155" s="599"/>
      <c r="N155" s="599"/>
      <c r="O155" s="599"/>
      <c r="P155" s="599"/>
      <c r="Q155" s="599"/>
      <c r="R155" s="599"/>
      <c r="S155" s="599"/>
      <c r="T155" s="599"/>
      <c r="U155" s="599"/>
      <c r="V155" s="599"/>
      <c r="W155" s="599"/>
      <c r="X155" s="600"/>
      <c r="Y155" s="24"/>
      <c r="Z155" s="24"/>
    </row>
    <row r="156" spans="1:26" s="258" customFormat="1" ht="18.75" customHeight="1" x14ac:dyDescent="0.4">
      <c r="A156" s="24"/>
      <c r="B156" s="24"/>
      <c r="C156" s="598"/>
      <c r="D156" s="599"/>
      <c r="E156" s="599"/>
      <c r="F156" s="599"/>
      <c r="G156" s="599"/>
      <c r="H156" s="599"/>
      <c r="I156" s="599"/>
      <c r="J156" s="599"/>
      <c r="K156" s="599"/>
      <c r="L156" s="599"/>
      <c r="M156" s="599"/>
      <c r="N156" s="599"/>
      <c r="O156" s="599"/>
      <c r="P156" s="599"/>
      <c r="Q156" s="599"/>
      <c r="R156" s="599"/>
      <c r="S156" s="599"/>
      <c r="T156" s="599"/>
      <c r="U156" s="599"/>
      <c r="V156" s="599"/>
      <c r="W156" s="599"/>
      <c r="X156" s="600"/>
      <c r="Y156" s="24"/>
      <c r="Z156" s="24"/>
    </row>
    <row r="157" spans="1:26" s="258" customFormat="1" ht="18.75" customHeight="1" x14ac:dyDescent="0.4">
      <c r="A157" s="24"/>
      <c r="B157" s="24"/>
      <c r="C157" s="598"/>
      <c r="D157" s="599"/>
      <c r="E157" s="599"/>
      <c r="F157" s="599"/>
      <c r="G157" s="599"/>
      <c r="H157" s="599"/>
      <c r="I157" s="599"/>
      <c r="J157" s="599"/>
      <c r="K157" s="599"/>
      <c r="L157" s="599"/>
      <c r="M157" s="599"/>
      <c r="N157" s="599"/>
      <c r="O157" s="599"/>
      <c r="P157" s="599"/>
      <c r="Q157" s="599"/>
      <c r="R157" s="599"/>
      <c r="S157" s="599"/>
      <c r="T157" s="599"/>
      <c r="U157" s="599"/>
      <c r="V157" s="599"/>
      <c r="W157" s="599"/>
      <c r="X157" s="600"/>
      <c r="Y157" s="24"/>
      <c r="Z157" s="24"/>
    </row>
    <row r="158" spans="1:26" s="258" customFormat="1" ht="18.75" customHeight="1" x14ac:dyDescent="0.4">
      <c r="A158" s="24"/>
      <c r="B158" s="24"/>
      <c r="C158" s="598"/>
      <c r="D158" s="599"/>
      <c r="E158" s="599"/>
      <c r="F158" s="599"/>
      <c r="G158" s="599"/>
      <c r="H158" s="599"/>
      <c r="I158" s="599"/>
      <c r="J158" s="599"/>
      <c r="K158" s="599"/>
      <c r="L158" s="599"/>
      <c r="M158" s="599"/>
      <c r="N158" s="599"/>
      <c r="O158" s="599"/>
      <c r="P158" s="599"/>
      <c r="Q158" s="599"/>
      <c r="R158" s="599"/>
      <c r="S158" s="599"/>
      <c r="T158" s="599"/>
      <c r="U158" s="599"/>
      <c r="V158" s="599"/>
      <c r="W158" s="599"/>
      <c r="X158" s="600"/>
      <c r="Y158" s="24"/>
      <c r="Z158" s="24"/>
    </row>
    <row r="159" spans="1:26" s="258" customFormat="1" ht="18.75" customHeight="1" x14ac:dyDescent="0.4">
      <c r="A159" s="24"/>
      <c r="B159" s="24"/>
      <c r="C159" s="598"/>
      <c r="D159" s="599"/>
      <c r="E159" s="599"/>
      <c r="F159" s="599"/>
      <c r="G159" s="599"/>
      <c r="H159" s="599"/>
      <c r="I159" s="599"/>
      <c r="J159" s="599"/>
      <c r="K159" s="599"/>
      <c r="L159" s="599"/>
      <c r="M159" s="599"/>
      <c r="N159" s="599"/>
      <c r="O159" s="599"/>
      <c r="P159" s="599"/>
      <c r="Q159" s="599"/>
      <c r="R159" s="599"/>
      <c r="S159" s="599"/>
      <c r="T159" s="599"/>
      <c r="U159" s="599"/>
      <c r="V159" s="599"/>
      <c r="W159" s="599"/>
      <c r="X159" s="600"/>
      <c r="Y159" s="24"/>
      <c r="Z159" s="24"/>
    </row>
    <row r="160" spans="1:26" s="258" customFormat="1" ht="18.75" customHeight="1" x14ac:dyDescent="0.4">
      <c r="A160" s="24"/>
      <c r="B160" s="24"/>
      <c r="C160" s="598"/>
      <c r="D160" s="599"/>
      <c r="E160" s="599"/>
      <c r="F160" s="599"/>
      <c r="G160" s="599"/>
      <c r="H160" s="599"/>
      <c r="I160" s="599"/>
      <c r="J160" s="599"/>
      <c r="K160" s="599"/>
      <c r="L160" s="599"/>
      <c r="M160" s="599"/>
      <c r="N160" s="599"/>
      <c r="O160" s="599"/>
      <c r="P160" s="599"/>
      <c r="Q160" s="599"/>
      <c r="R160" s="599"/>
      <c r="S160" s="599"/>
      <c r="T160" s="599"/>
      <c r="U160" s="599"/>
      <c r="V160" s="599"/>
      <c r="W160" s="599"/>
      <c r="X160" s="600"/>
      <c r="Y160" s="24"/>
      <c r="Z160" s="24"/>
    </row>
    <row r="161" spans="1:26" s="258" customFormat="1" ht="18.75" customHeight="1" x14ac:dyDescent="0.4">
      <c r="A161" s="24"/>
      <c r="B161" s="24"/>
      <c r="C161" s="598"/>
      <c r="D161" s="599"/>
      <c r="E161" s="599"/>
      <c r="F161" s="599"/>
      <c r="G161" s="599"/>
      <c r="H161" s="599"/>
      <c r="I161" s="599"/>
      <c r="J161" s="599"/>
      <c r="K161" s="599"/>
      <c r="L161" s="599"/>
      <c r="M161" s="599"/>
      <c r="N161" s="599"/>
      <c r="O161" s="599"/>
      <c r="P161" s="599"/>
      <c r="Q161" s="599"/>
      <c r="R161" s="599"/>
      <c r="S161" s="599"/>
      <c r="T161" s="599"/>
      <c r="U161" s="599"/>
      <c r="V161" s="599"/>
      <c r="W161" s="599"/>
      <c r="X161" s="600"/>
      <c r="Y161" s="24"/>
      <c r="Z161" s="24"/>
    </row>
    <row r="162" spans="1:26" s="258" customFormat="1" ht="18.75" customHeight="1" x14ac:dyDescent="0.4">
      <c r="A162" s="24"/>
      <c r="B162" s="24"/>
      <c r="C162" s="598"/>
      <c r="D162" s="599"/>
      <c r="E162" s="599"/>
      <c r="F162" s="599"/>
      <c r="G162" s="599"/>
      <c r="H162" s="599"/>
      <c r="I162" s="599"/>
      <c r="J162" s="599"/>
      <c r="K162" s="599"/>
      <c r="L162" s="599"/>
      <c r="M162" s="599"/>
      <c r="N162" s="599"/>
      <c r="O162" s="599"/>
      <c r="P162" s="599"/>
      <c r="Q162" s="599"/>
      <c r="R162" s="599"/>
      <c r="S162" s="599"/>
      <c r="T162" s="599"/>
      <c r="U162" s="599"/>
      <c r="V162" s="599"/>
      <c r="W162" s="599"/>
      <c r="X162" s="600"/>
      <c r="Y162" s="24"/>
      <c r="Z162" s="24"/>
    </row>
    <row r="163" spans="1:26" s="258" customFormat="1" ht="18.75" customHeight="1" x14ac:dyDescent="0.4">
      <c r="A163" s="24"/>
      <c r="B163" s="24"/>
      <c r="C163" s="598"/>
      <c r="D163" s="599"/>
      <c r="E163" s="599"/>
      <c r="F163" s="599"/>
      <c r="G163" s="599"/>
      <c r="H163" s="599"/>
      <c r="I163" s="599"/>
      <c r="J163" s="599"/>
      <c r="K163" s="599"/>
      <c r="L163" s="599"/>
      <c r="M163" s="599"/>
      <c r="N163" s="599"/>
      <c r="O163" s="599"/>
      <c r="P163" s="599"/>
      <c r="Q163" s="599"/>
      <c r="R163" s="599"/>
      <c r="S163" s="599"/>
      <c r="T163" s="599"/>
      <c r="U163" s="599"/>
      <c r="V163" s="599"/>
      <c r="W163" s="599"/>
      <c r="X163" s="600"/>
      <c r="Y163" s="24"/>
      <c r="Z163" s="24"/>
    </row>
    <row r="164" spans="1:26" s="258" customFormat="1" ht="18.75" customHeight="1" x14ac:dyDescent="0.4">
      <c r="A164" s="24"/>
      <c r="B164" s="24"/>
      <c r="C164" s="598"/>
      <c r="D164" s="599"/>
      <c r="E164" s="599"/>
      <c r="F164" s="599"/>
      <c r="G164" s="599"/>
      <c r="H164" s="599"/>
      <c r="I164" s="599"/>
      <c r="J164" s="599"/>
      <c r="K164" s="599"/>
      <c r="L164" s="599"/>
      <c r="M164" s="599"/>
      <c r="N164" s="599"/>
      <c r="O164" s="599"/>
      <c r="P164" s="599"/>
      <c r="Q164" s="599"/>
      <c r="R164" s="599"/>
      <c r="S164" s="599"/>
      <c r="T164" s="599"/>
      <c r="U164" s="599"/>
      <c r="V164" s="599"/>
      <c r="W164" s="599"/>
      <c r="X164" s="600"/>
      <c r="Y164" s="24"/>
      <c r="Z164" s="24"/>
    </row>
    <row r="165" spans="1:26" s="258" customFormat="1" ht="18.75" customHeight="1" x14ac:dyDescent="0.4">
      <c r="A165" s="24"/>
      <c r="B165" s="24"/>
      <c r="C165" s="598"/>
      <c r="D165" s="599"/>
      <c r="E165" s="599"/>
      <c r="F165" s="599"/>
      <c r="G165" s="599"/>
      <c r="H165" s="599"/>
      <c r="I165" s="599"/>
      <c r="J165" s="599"/>
      <c r="K165" s="599"/>
      <c r="L165" s="599"/>
      <c r="M165" s="599"/>
      <c r="N165" s="599"/>
      <c r="O165" s="599"/>
      <c r="P165" s="599"/>
      <c r="Q165" s="599"/>
      <c r="R165" s="599"/>
      <c r="S165" s="599"/>
      <c r="T165" s="599"/>
      <c r="U165" s="599"/>
      <c r="V165" s="599"/>
      <c r="W165" s="599"/>
      <c r="X165" s="600"/>
      <c r="Y165" s="24"/>
      <c r="Z165" s="24"/>
    </row>
    <row r="166" spans="1:26" s="258" customFormat="1" ht="18.75" customHeight="1" x14ac:dyDescent="0.4">
      <c r="A166" s="24"/>
      <c r="B166" s="24"/>
      <c r="C166" s="598"/>
      <c r="D166" s="599"/>
      <c r="E166" s="599"/>
      <c r="F166" s="599"/>
      <c r="G166" s="599"/>
      <c r="H166" s="599"/>
      <c r="I166" s="599"/>
      <c r="J166" s="599"/>
      <c r="K166" s="599"/>
      <c r="L166" s="599"/>
      <c r="M166" s="599"/>
      <c r="N166" s="599"/>
      <c r="O166" s="599"/>
      <c r="P166" s="599"/>
      <c r="Q166" s="599"/>
      <c r="R166" s="599"/>
      <c r="S166" s="599"/>
      <c r="T166" s="599"/>
      <c r="U166" s="599"/>
      <c r="V166" s="599"/>
      <c r="W166" s="599"/>
      <c r="X166" s="600"/>
      <c r="Y166" s="24"/>
      <c r="Z166" s="24"/>
    </row>
    <row r="167" spans="1:26" s="258" customFormat="1" ht="18.75" customHeight="1" thickBot="1" x14ac:dyDescent="0.45">
      <c r="A167" s="24"/>
      <c r="B167" s="24"/>
      <c r="C167" s="601"/>
      <c r="D167" s="602"/>
      <c r="E167" s="602"/>
      <c r="F167" s="602"/>
      <c r="G167" s="602"/>
      <c r="H167" s="602"/>
      <c r="I167" s="602"/>
      <c r="J167" s="602"/>
      <c r="K167" s="602"/>
      <c r="L167" s="602"/>
      <c r="M167" s="602"/>
      <c r="N167" s="602"/>
      <c r="O167" s="602"/>
      <c r="P167" s="602"/>
      <c r="Q167" s="602"/>
      <c r="R167" s="602"/>
      <c r="S167" s="602"/>
      <c r="T167" s="602"/>
      <c r="U167" s="602"/>
      <c r="V167" s="602"/>
      <c r="W167" s="602"/>
      <c r="X167" s="603"/>
      <c r="Y167" s="24"/>
      <c r="Z167" s="24"/>
    </row>
    <row r="168" spans="1:26" s="258" customFormat="1" ht="18.75" customHeight="1" x14ac:dyDescent="0.4">
      <c r="A168" s="24"/>
      <c r="B168" s="24"/>
      <c r="C168" s="24"/>
      <c r="D168" s="24"/>
      <c r="E168" s="24"/>
      <c r="F168" s="24"/>
      <c r="G168" s="24"/>
      <c r="H168" s="24"/>
      <c r="I168" s="24"/>
      <c r="J168" s="24"/>
      <c r="K168" s="24"/>
      <c r="L168" s="24"/>
      <c r="M168" s="24"/>
      <c r="N168" s="24"/>
      <c r="O168" s="24"/>
      <c r="P168" s="24"/>
      <c r="Q168" s="24"/>
      <c r="R168" s="24"/>
      <c r="S168" s="24"/>
      <c r="T168" s="24"/>
      <c r="U168" s="24"/>
      <c r="V168" s="24"/>
      <c r="W168" s="24"/>
      <c r="X168" s="24"/>
      <c r="Y168" s="24"/>
      <c r="Z168" s="24"/>
    </row>
    <row r="169" spans="1:26" s="258" customFormat="1" ht="18.75" customHeight="1" x14ac:dyDescent="0.4">
      <c r="A169" s="24" t="s">
        <v>157</v>
      </c>
      <c r="B169" s="24"/>
      <c r="C169" s="24"/>
      <c r="D169" s="24"/>
      <c r="E169" s="24"/>
      <c r="F169" s="24"/>
      <c r="G169" s="24"/>
      <c r="H169" s="24"/>
      <c r="I169" s="24"/>
      <c r="J169" s="24"/>
      <c r="K169" s="24"/>
      <c r="L169" s="24"/>
      <c r="M169" s="24"/>
      <c r="N169" s="24"/>
      <c r="O169" s="24"/>
      <c r="P169" s="24"/>
      <c r="Q169" s="24"/>
      <c r="R169" s="24"/>
      <c r="S169" s="24"/>
      <c r="T169" s="24"/>
      <c r="U169" s="24"/>
      <c r="V169" s="24"/>
      <c r="W169" s="24"/>
      <c r="X169" s="24"/>
      <c r="Y169" s="24"/>
      <c r="Z169" s="24"/>
    </row>
    <row r="170" spans="1:26" s="258" customFormat="1" ht="7.5" customHeight="1" x14ac:dyDescent="0.4">
      <c r="A170" s="24"/>
      <c r="B170" s="24"/>
      <c r="C170" s="24"/>
      <c r="D170" s="24"/>
      <c r="E170" s="24"/>
      <c r="F170" s="24"/>
      <c r="G170" s="24"/>
      <c r="H170" s="24"/>
      <c r="I170" s="24"/>
      <c r="J170" s="24"/>
      <c r="K170" s="24"/>
      <c r="L170" s="24"/>
      <c r="M170" s="24"/>
      <c r="N170" s="24"/>
      <c r="O170" s="24"/>
      <c r="P170" s="24"/>
      <c r="Q170" s="24"/>
      <c r="R170" s="24"/>
      <c r="S170" s="24"/>
      <c r="T170" s="24"/>
      <c r="U170" s="24"/>
      <c r="V170" s="24"/>
      <c r="W170" s="24"/>
      <c r="X170" s="24"/>
      <c r="Y170" s="24"/>
      <c r="Z170" s="24"/>
    </row>
    <row r="171" spans="1:26" s="258" customFormat="1" ht="18.75" customHeight="1" x14ac:dyDescent="0.4">
      <c r="A171" s="604" t="s">
        <v>453</v>
      </c>
      <c r="B171" s="604"/>
      <c r="C171" s="604"/>
      <c r="D171" s="604"/>
      <c r="E171" s="604"/>
      <c r="F171" s="604"/>
      <c r="G171" s="604"/>
      <c r="H171" s="604"/>
      <c r="I171" s="604"/>
      <c r="J171" s="604"/>
      <c r="K171" s="604"/>
      <c r="L171" s="604"/>
      <c r="M171" s="604"/>
      <c r="N171" s="604"/>
      <c r="O171" s="604"/>
      <c r="P171" s="604"/>
      <c r="Q171" s="604"/>
      <c r="R171" s="604"/>
      <c r="S171" s="604"/>
      <c r="T171" s="604"/>
      <c r="U171" s="604"/>
      <c r="V171" s="604"/>
      <c r="W171" s="604"/>
      <c r="X171" s="604"/>
      <c r="Y171" s="604"/>
      <c r="Z171" s="604"/>
    </row>
    <row r="172" spans="1:26" s="258" customFormat="1" ht="7.5" customHeight="1" thickBot="1" x14ac:dyDescent="0.45">
      <c r="A172" s="24"/>
      <c r="B172" s="24"/>
      <c r="C172" s="24"/>
      <c r="D172" s="24"/>
      <c r="E172" s="24"/>
      <c r="F172" s="24"/>
      <c r="G172" s="24"/>
      <c r="H172" s="24"/>
      <c r="I172" s="24"/>
      <c r="J172" s="24"/>
      <c r="K172" s="24"/>
      <c r="L172" s="24"/>
      <c r="M172" s="24"/>
      <c r="N172" s="24"/>
      <c r="O172" s="24"/>
      <c r="P172" s="24"/>
      <c r="Q172" s="24"/>
      <c r="R172" s="24"/>
      <c r="S172" s="24"/>
      <c r="T172" s="24"/>
      <c r="U172" s="24"/>
      <c r="V172" s="24"/>
      <c r="W172" s="24"/>
      <c r="X172" s="24"/>
      <c r="Y172" s="24"/>
      <c r="Z172" s="24"/>
    </row>
    <row r="173" spans="1:26" s="258" customFormat="1" ht="22.5" customHeight="1" x14ac:dyDescent="0.4">
      <c r="A173" s="24"/>
      <c r="B173" s="605" t="s">
        <v>6</v>
      </c>
      <c r="C173" s="606"/>
      <c r="D173" s="606"/>
      <c r="E173" s="609" t="s">
        <v>4</v>
      </c>
      <c r="F173" s="609"/>
      <c r="G173" s="609"/>
      <c r="H173" s="609"/>
      <c r="I173" s="610" t="str">
        <f>IF(第16号!$Q$12="","",第16号!$Q$12)</f>
        <v/>
      </c>
      <c r="J173" s="611"/>
      <c r="K173" s="611"/>
      <c r="L173" s="611"/>
      <c r="M173" s="611"/>
      <c r="N173" s="611"/>
      <c r="O173" s="611"/>
      <c r="P173" s="611"/>
      <c r="Q173" s="611"/>
      <c r="R173" s="611"/>
      <c r="S173" s="611"/>
      <c r="T173" s="611"/>
      <c r="U173" s="611"/>
      <c r="V173" s="611"/>
      <c r="W173" s="611"/>
      <c r="X173" s="611"/>
      <c r="Y173" s="612"/>
      <c r="Z173" s="24"/>
    </row>
    <row r="174" spans="1:26" s="258" customFormat="1" ht="22.5" customHeight="1" thickBot="1" x14ac:dyDescent="0.45">
      <c r="A174" s="24"/>
      <c r="B174" s="607"/>
      <c r="C174" s="608"/>
      <c r="D174" s="608"/>
      <c r="E174" s="613" t="s">
        <v>5</v>
      </c>
      <c r="F174" s="613"/>
      <c r="G174" s="613"/>
      <c r="H174" s="613"/>
      <c r="I174" s="614" t="str">
        <f>IF(第16号!$Q$13="","",第16号!$Q$13)</f>
        <v/>
      </c>
      <c r="J174" s="615"/>
      <c r="K174" s="615"/>
      <c r="L174" s="615"/>
      <c r="M174" s="615"/>
      <c r="N174" s="615"/>
      <c r="O174" s="615"/>
      <c r="P174" s="615"/>
      <c r="Q174" s="615"/>
      <c r="R174" s="615"/>
      <c r="S174" s="615"/>
      <c r="T174" s="615"/>
      <c r="U174" s="615"/>
      <c r="V174" s="615"/>
      <c r="W174" s="615"/>
      <c r="X174" s="615"/>
      <c r="Y174" s="616"/>
      <c r="Z174" s="24"/>
    </row>
    <row r="175" spans="1:26" s="258" customFormat="1" ht="7.5" customHeight="1" thickBot="1" x14ac:dyDescent="0.45">
      <c r="A175" s="24"/>
      <c r="B175" s="24"/>
      <c r="C175" s="24"/>
      <c r="D175" s="24"/>
      <c r="E175" s="24"/>
      <c r="F175" s="24"/>
      <c r="G175" s="24"/>
      <c r="H175" s="24"/>
      <c r="I175" s="24"/>
      <c r="J175" s="24"/>
      <c r="K175" s="24"/>
      <c r="L175" s="24"/>
      <c r="M175" s="24"/>
      <c r="N175" s="24"/>
      <c r="O175" s="24"/>
      <c r="P175" s="24"/>
      <c r="Q175" s="24"/>
      <c r="R175" s="24"/>
      <c r="S175" s="24"/>
      <c r="T175" s="24"/>
      <c r="U175" s="24"/>
      <c r="V175" s="24"/>
      <c r="W175" s="24"/>
      <c r="X175" s="24"/>
      <c r="Y175" s="24"/>
      <c r="Z175" s="24"/>
    </row>
    <row r="176" spans="1:26" s="258" customFormat="1" ht="18.75" customHeight="1" x14ac:dyDescent="0.4">
      <c r="A176" s="24"/>
      <c r="B176" s="24"/>
      <c r="C176" s="587" t="s">
        <v>140</v>
      </c>
      <c r="D176" s="588"/>
      <c r="E176" s="588"/>
      <c r="F176" s="588"/>
      <c r="G176" s="588"/>
      <c r="H176" s="588"/>
      <c r="I176" s="588"/>
      <c r="J176" s="588"/>
      <c r="K176" s="588"/>
      <c r="L176" s="588"/>
      <c r="M176" s="588"/>
      <c r="N176" s="588"/>
      <c r="O176" s="588"/>
      <c r="P176" s="588"/>
      <c r="Q176" s="588"/>
      <c r="R176" s="588"/>
      <c r="S176" s="588"/>
      <c r="T176" s="588"/>
      <c r="U176" s="588"/>
      <c r="V176" s="588"/>
      <c r="W176" s="588"/>
      <c r="X176" s="589"/>
      <c r="Y176" s="24"/>
      <c r="Z176" s="24"/>
    </row>
    <row r="177" spans="1:26" s="258" customFormat="1" ht="18.75" customHeight="1" x14ac:dyDescent="0.4">
      <c r="A177" s="24"/>
      <c r="B177" s="24"/>
      <c r="C177" s="590"/>
      <c r="D177" s="591"/>
      <c r="E177" s="591"/>
      <c r="F177" s="591"/>
      <c r="G177" s="591"/>
      <c r="H177" s="591"/>
      <c r="I177" s="591"/>
      <c r="J177" s="591"/>
      <c r="K177" s="591"/>
      <c r="L177" s="591"/>
      <c r="M177" s="591"/>
      <c r="N177" s="591"/>
      <c r="O177" s="591"/>
      <c r="P177" s="591"/>
      <c r="Q177" s="591"/>
      <c r="R177" s="591"/>
      <c r="S177" s="591"/>
      <c r="T177" s="591"/>
      <c r="U177" s="591"/>
      <c r="V177" s="591"/>
      <c r="W177" s="591"/>
      <c r="X177" s="592"/>
      <c r="Y177" s="24"/>
      <c r="Z177" s="24"/>
    </row>
    <row r="178" spans="1:26" s="258" customFormat="1" ht="18.75" customHeight="1" x14ac:dyDescent="0.4">
      <c r="A178" s="24"/>
      <c r="B178" s="24"/>
      <c r="C178" s="590"/>
      <c r="D178" s="591"/>
      <c r="E178" s="591"/>
      <c r="F178" s="591"/>
      <c r="G178" s="591"/>
      <c r="H178" s="591"/>
      <c r="I178" s="591"/>
      <c r="J178" s="591"/>
      <c r="K178" s="591"/>
      <c r="L178" s="591"/>
      <c r="M178" s="591"/>
      <c r="N178" s="591"/>
      <c r="O178" s="591"/>
      <c r="P178" s="591"/>
      <c r="Q178" s="591"/>
      <c r="R178" s="591"/>
      <c r="S178" s="591"/>
      <c r="T178" s="591"/>
      <c r="U178" s="591"/>
      <c r="V178" s="591"/>
      <c r="W178" s="591"/>
      <c r="X178" s="592"/>
      <c r="Y178" s="24"/>
      <c r="Z178" s="24"/>
    </row>
    <row r="179" spans="1:26" s="258" customFormat="1" ht="18.75" customHeight="1" x14ac:dyDescent="0.4">
      <c r="A179" s="24"/>
      <c r="B179" s="24"/>
      <c r="C179" s="590"/>
      <c r="D179" s="591"/>
      <c r="E179" s="591"/>
      <c r="F179" s="591"/>
      <c r="G179" s="591"/>
      <c r="H179" s="591"/>
      <c r="I179" s="591"/>
      <c r="J179" s="591"/>
      <c r="K179" s="591"/>
      <c r="L179" s="591"/>
      <c r="M179" s="591"/>
      <c r="N179" s="591"/>
      <c r="O179" s="591"/>
      <c r="P179" s="591"/>
      <c r="Q179" s="591"/>
      <c r="R179" s="591"/>
      <c r="S179" s="591"/>
      <c r="T179" s="591"/>
      <c r="U179" s="591"/>
      <c r="V179" s="591"/>
      <c r="W179" s="591"/>
      <c r="X179" s="592"/>
      <c r="Y179" s="24"/>
      <c r="Z179" s="24"/>
    </row>
    <row r="180" spans="1:26" s="258" customFormat="1" ht="18.75" customHeight="1" x14ac:dyDescent="0.4">
      <c r="A180" s="24"/>
      <c r="B180" s="24"/>
      <c r="C180" s="590"/>
      <c r="D180" s="591"/>
      <c r="E180" s="591"/>
      <c r="F180" s="591"/>
      <c r="G180" s="591"/>
      <c r="H180" s="591"/>
      <c r="I180" s="591"/>
      <c r="J180" s="591"/>
      <c r="K180" s="591"/>
      <c r="L180" s="591"/>
      <c r="M180" s="591"/>
      <c r="N180" s="591"/>
      <c r="O180" s="591"/>
      <c r="P180" s="591"/>
      <c r="Q180" s="591"/>
      <c r="R180" s="591"/>
      <c r="S180" s="591"/>
      <c r="T180" s="591"/>
      <c r="U180" s="591"/>
      <c r="V180" s="591"/>
      <c r="W180" s="591"/>
      <c r="X180" s="592"/>
      <c r="Y180" s="24"/>
      <c r="Z180" s="24"/>
    </row>
    <row r="181" spans="1:26" s="258" customFormat="1" ht="18.75" customHeight="1" x14ac:dyDescent="0.4">
      <c r="A181" s="24"/>
      <c r="B181" s="24"/>
      <c r="C181" s="590"/>
      <c r="D181" s="591"/>
      <c r="E181" s="591"/>
      <c r="F181" s="591"/>
      <c r="G181" s="591"/>
      <c r="H181" s="591"/>
      <c r="I181" s="591"/>
      <c r="J181" s="591"/>
      <c r="K181" s="591"/>
      <c r="L181" s="591"/>
      <c r="M181" s="591"/>
      <c r="N181" s="591"/>
      <c r="O181" s="591"/>
      <c r="P181" s="591"/>
      <c r="Q181" s="591"/>
      <c r="R181" s="591"/>
      <c r="S181" s="591"/>
      <c r="T181" s="591"/>
      <c r="U181" s="591"/>
      <c r="V181" s="591"/>
      <c r="W181" s="591"/>
      <c r="X181" s="592"/>
      <c r="Y181" s="24"/>
      <c r="Z181" s="24"/>
    </row>
    <row r="182" spans="1:26" s="258" customFormat="1" ht="18.75" customHeight="1" x14ac:dyDescent="0.4">
      <c r="A182" s="24"/>
      <c r="B182" s="24"/>
      <c r="C182" s="590"/>
      <c r="D182" s="591"/>
      <c r="E182" s="591"/>
      <c r="F182" s="591"/>
      <c r="G182" s="591"/>
      <c r="H182" s="591"/>
      <c r="I182" s="591"/>
      <c r="J182" s="591"/>
      <c r="K182" s="591"/>
      <c r="L182" s="591"/>
      <c r="M182" s="591"/>
      <c r="N182" s="591"/>
      <c r="O182" s="591"/>
      <c r="P182" s="591"/>
      <c r="Q182" s="591"/>
      <c r="R182" s="591"/>
      <c r="S182" s="591"/>
      <c r="T182" s="591"/>
      <c r="U182" s="591"/>
      <c r="V182" s="591"/>
      <c r="W182" s="591"/>
      <c r="X182" s="592"/>
      <c r="Y182" s="24"/>
      <c r="Z182" s="24"/>
    </row>
    <row r="183" spans="1:26" s="258" customFormat="1" ht="18.75" customHeight="1" x14ac:dyDescent="0.4">
      <c r="A183" s="24"/>
      <c r="B183" s="24"/>
      <c r="C183" s="590"/>
      <c r="D183" s="591"/>
      <c r="E183" s="591"/>
      <c r="F183" s="591"/>
      <c r="G183" s="591"/>
      <c r="H183" s="591"/>
      <c r="I183" s="591"/>
      <c r="J183" s="591"/>
      <c r="K183" s="591"/>
      <c r="L183" s="591"/>
      <c r="M183" s="591"/>
      <c r="N183" s="591"/>
      <c r="O183" s="591"/>
      <c r="P183" s="591"/>
      <c r="Q183" s="591"/>
      <c r="R183" s="591"/>
      <c r="S183" s="591"/>
      <c r="T183" s="591"/>
      <c r="U183" s="591"/>
      <c r="V183" s="591"/>
      <c r="W183" s="591"/>
      <c r="X183" s="592"/>
      <c r="Y183" s="24"/>
      <c r="Z183" s="24"/>
    </row>
    <row r="184" spans="1:26" s="258" customFormat="1" ht="18.75" customHeight="1" x14ac:dyDescent="0.4">
      <c r="A184" s="24"/>
      <c r="B184" s="24"/>
      <c r="C184" s="590"/>
      <c r="D184" s="591"/>
      <c r="E184" s="591"/>
      <c r="F184" s="591"/>
      <c r="G184" s="591"/>
      <c r="H184" s="591"/>
      <c r="I184" s="591"/>
      <c r="J184" s="591"/>
      <c r="K184" s="591"/>
      <c r="L184" s="591"/>
      <c r="M184" s="591"/>
      <c r="N184" s="591"/>
      <c r="O184" s="591"/>
      <c r="P184" s="591"/>
      <c r="Q184" s="591"/>
      <c r="R184" s="591"/>
      <c r="S184" s="591"/>
      <c r="T184" s="591"/>
      <c r="U184" s="591"/>
      <c r="V184" s="591"/>
      <c r="W184" s="591"/>
      <c r="X184" s="592"/>
      <c r="Y184" s="24"/>
      <c r="Z184" s="24"/>
    </row>
    <row r="185" spans="1:26" s="258" customFormat="1" ht="18.75" customHeight="1" x14ac:dyDescent="0.4">
      <c r="A185" s="24"/>
      <c r="B185" s="24"/>
      <c r="C185" s="590"/>
      <c r="D185" s="591"/>
      <c r="E185" s="591"/>
      <c r="F185" s="591"/>
      <c r="G185" s="591"/>
      <c r="H185" s="591"/>
      <c r="I185" s="591"/>
      <c r="J185" s="591"/>
      <c r="K185" s="591"/>
      <c r="L185" s="591"/>
      <c r="M185" s="591"/>
      <c r="N185" s="591"/>
      <c r="O185" s="591"/>
      <c r="P185" s="591"/>
      <c r="Q185" s="591"/>
      <c r="R185" s="591"/>
      <c r="S185" s="591"/>
      <c r="T185" s="591"/>
      <c r="U185" s="591"/>
      <c r="V185" s="591"/>
      <c r="W185" s="591"/>
      <c r="X185" s="592"/>
      <c r="Y185" s="24"/>
      <c r="Z185" s="24"/>
    </row>
    <row r="186" spans="1:26" s="258" customFormat="1" ht="18.75" customHeight="1" x14ac:dyDescent="0.4">
      <c r="A186" s="24"/>
      <c r="B186" s="24"/>
      <c r="C186" s="590"/>
      <c r="D186" s="591"/>
      <c r="E186" s="591"/>
      <c r="F186" s="591"/>
      <c r="G186" s="591"/>
      <c r="H186" s="591"/>
      <c r="I186" s="591"/>
      <c r="J186" s="591"/>
      <c r="K186" s="591"/>
      <c r="L186" s="591"/>
      <c r="M186" s="591"/>
      <c r="N186" s="591"/>
      <c r="O186" s="591"/>
      <c r="P186" s="591"/>
      <c r="Q186" s="591"/>
      <c r="R186" s="591"/>
      <c r="S186" s="591"/>
      <c r="T186" s="591"/>
      <c r="U186" s="591"/>
      <c r="V186" s="591"/>
      <c r="W186" s="591"/>
      <c r="X186" s="592"/>
      <c r="Y186" s="24"/>
      <c r="Z186" s="24"/>
    </row>
    <row r="187" spans="1:26" s="258" customFormat="1" ht="18.75" customHeight="1" x14ac:dyDescent="0.4">
      <c r="A187" s="24"/>
      <c r="B187" s="24"/>
      <c r="C187" s="590"/>
      <c r="D187" s="591"/>
      <c r="E187" s="591"/>
      <c r="F187" s="591"/>
      <c r="G187" s="591"/>
      <c r="H187" s="591"/>
      <c r="I187" s="591"/>
      <c r="J187" s="591"/>
      <c r="K187" s="591"/>
      <c r="L187" s="591"/>
      <c r="M187" s="591"/>
      <c r="N187" s="591"/>
      <c r="O187" s="591"/>
      <c r="P187" s="591"/>
      <c r="Q187" s="591"/>
      <c r="R187" s="591"/>
      <c r="S187" s="591"/>
      <c r="T187" s="591"/>
      <c r="U187" s="591"/>
      <c r="V187" s="591"/>
      <c r="W187" s="591"/>
      <c r="X187" s="592"/>
      <c r="Y187" s="24"/>
      <c r="Z187" s="24"/>
    </row>
    <row r="188" spans="1:26" s="258" customFormat="1" ht="18.75" customHeight="1" x14ac:dyDescent="0.4">
      <c r="A188" s="24"/>
      <c r="B188" s="24"/>
      <c r="C188" s="590"/>
      <c r="D188" s="591"/>
      <c r="E188" s="591"/>
      <c r="F188" s="591"/>
      <c r="G188" s="591"/>
      <c r="H188" s="591"/>
      <c r="I188" s="591"/>
      <c r="J188" s="591"/>
      <c r="K188" s="591"/>
      <c r="L188" s="591"/>
      <c r="M188" s="591"/>
      <c r="N188" s="591"/>
      <c r="O188" s="591"/>
      <c r="P188" s="591"/>
      <c r="Q188" s="591"/>
      <c r="R188" s="591"/>
      <c r="S188" s="591"/>
      <c r="T188" s="591"/>
      <c r="U188" s="591"/>
      <c r="V188" s="591"/>
      <c r="W188" s="591"/>
      <c r="X188" s="592"/>
      <c r="Y188" s="24"/>
      <c r="Z188" s="24"/>
    </row>
    <row r="189" spans="1:26" s="258" customFormat="1" ht="18.75" customHeight="1" x14ac:dyDescent="0.4">
      <c r="A189" s="24"/>
      <c r="B189" s="24"/>
      <c r="C189" s="590"/>
      <c r="D189" s="591"/>
      <c r="E189" s="591"/>
      <c r="F189" s="591"/>
      <c r="G189" s="591"/>
      <c r="H189" s="591"/>
      <c r="I189" s="591"/>
      <c r="J189" s="591"/>
      <c r="K189" s="591"/>
      <c r="L189" s="591"/>
      <c r="M189" s="591"/>
      <c r="N189" s="591"/>
      <c r="O189" s="591"/>
      <c r="P189" s="591"/>
      <c r="Q189" s="591"/>
      <c r="R189" s="591"/>
      <c r="S189" s="591"/>
      <c r="T189" s="591"/>
      <c r="U189" s="591"/>
      <c r="V189" s="591"/>
      <c r="W189" s="591"/>
      <c r="X189" s="592"/>
      <c r="Y189" s="24"/>
      <c r="Z189" s="24"/>
    </row>
    <row r="190" spans="1:26" s="258" customFormat="1" ht="18.75" customHeight="1" x14ac:dyDescent="0.4">
      <c r="A190" s="24"/>
      <c r="B190" s="24"/>
      <c r="C190" s="590"/>
      <c r="D190" s="591"/>
      <c r="E190" s="591"/>
      <c r="F190" s="591"/>
      <c r="G190" s="591"/>
      <c r="H190" s="591"/>
      <c r="I190" s="591"/>
      <c r="J190" s="591"/>
      <c r="K190" s="591"/>
      <c r="L190" s="591"/>
      <c r="M190" s="591"/>
      <c r="N190" s="591"/>
      <c r="O190" s="591"/>
      <c r="P190" s="591"/>
      <c r="Q190" s="591"/>
      <c r="R190" s="591"/>
      <c r="S190" s="591"/>
      <c r="T190" s="591"/>
      <c r="U190" s="591"/>
      <c r="V190" s="591"/>
      <c r="W190" s="591"/>
      <c r="X190" s="592"/>
      <c r="Y190" s="24"/>
      <c r="Z190" s="24"/>
    </row>
    <row r="191" spans="1:26" s="258" customFormat="1" ht="18.75" customHeight="1" thickBot="1" x14ac:dyDescent="0.45">
      <c r="A191" s="24"/>
      <c r="B191" s="24"/>
      <c r="C191" s="593"/>
      <c r="D191" s="594"/>
      <c r="E191" s="594"/>
      <c r="F191" s="594"/>
      <c r="G191" s="594"/>
      <c r="H191" s="594"/>
      <c r="I191" s="594"/>
      <c r="J191" s="594"/>
      <c r="K191" s="594"/>
      <c r="L191" s="594"/>
      <c r="M191" s="594"/>
      <c r="N191" s="594"/>
      <c r="O191" s="594"/>
      <c r="P191" s="594"/>
      <c r="Q191" s="594"/>
      <c r="R191" s="594"/>
      <c r="S191" s="594"/>
      <c r="T191" s="594"/>
      <c r="U191" s="594"/>
      <c r="V191" s="594"/>
      <c r="W191" s="594"/>
      <c r="X191" s="595"/>
      <c r="Y191" s="24"/>
      <c r="Z191" s="24"/>
    </row>
    <row r="192" spans="1:26" s="258" customFormat="1" ht="18.75" customHeight="1" x14ac:dyDescent="0.4">
      <c r="A192" s="24"/>
      <c r="B192" s="24"/>
      <c r="C192" s="24"/>
      <c r="D192" s="24"/>
      <c r="E192" s="24"/>
      <c r="F192" s="24"/>
      <c r="G192" s="24"/>
      <c r="H192" s="24"/>
      <c r="I192" s="24"/>
      <c r="J192" s="24"/>
      <c r="K192" s="24"/>
      <c r="L192" s="24"/>
      <c r="M192" s="24"/>
      <c r="N192" s="24"/>
      <c r="O192" s="24"/>
      <c r="P192" s="24"/>
      <c r="Q192" s="24"/>
      <c r="R192" s="24"/>
      <c r="S192" s="24"/>
      <c r="T192" s="24"/>
      <c r="U192" s="24"/>
      <c r="V192" s="24"/>
      <c r="W192" s="24"/>
      <c r="X192" s="24"/>
      <c r="Y192" s="24"/>
      <c r="Z192" s="24"/>
    </row>
    <row r="193" spans="1:26" s="258" customFormat="1" ht="18.75" customHeight="1" thickBot="1" x14ac:dyDescent="0.45">
      <c r="A193" s="24"/>
      <c r="B193" s="24"/>
      <c r="C193" s="24"/>
      <c r="D193" s="24"/>
      <c r="E193" s="24"/>
      <c r="F193" s="24"/>
      <c r="G193" s="24"/>
      <c r="H193" s="24"/>
      <c r="I193" s="24"/>
      <c r="J193" s="24"/>
      <c r="K193" s="24"/>
      <c r="L193" s="24"/>
      <c r="M193" s="24"/>
      <c r="N193" s="24"/>
      <c r="O193" s="24"/>
      <c r="P193" s="24"/>
      <c r="Q193" s="24"/>
      <c r="R193" s="24"/>
      <c r="S193" s="24"/>
      <c r="T193" s="24"/>
      <c r="U193" s="24"/>
      <c r="V193" s="24"/>
      <c r="W193" s="24"/>
      <c r="X193" s="24"/>
      <c r="Y193" s="24"/>
      <c r="Z193" s="24"/>
    </row>
    <row r="194" spans="1:26" s="258" customFormat="1" ht="18.75" customHeight="1" x14ac:dyDescent="0.4">
      <c r="A194" s="24"/>
      <c r="B194" s="24"/>
      <c r="C194" s="587" t="s">
        <v>141</v>
      </c>
      <c r="D194" s="596"/>
      <c r="E194" s="596"/>
      <c r="F194" s="596"/>
      <c r="G194" s="596"/>
      <c r="H194" s="596"/>
      <c r="I194" s="596"/>
      <c r="J194" s="596"/>
      <c r="K194" s="596"/>
      <c r="L194" s="596"/>
      <c r="M194" s="596"/>
      <c r="N194" s="596"/>
      <c r="O194" s="596"/>
      <c r="P194" s="596"/>
      <c r="Q194" s="596"/>
      <c r="R194" s="596"/>
      <c r="S194" s="596"/>
      <c r="T194" s="596"/>
      <c r="U194" s="596"/>
      <c r="V194" s="596"/>
      <c r="W194" s="596"/>
      <c r="X194" s="597"/>
      <c r="Y194" s="24"/>
      <c r="Z194" s="24"/>
    </row>
    <row r="195" spans="1:26" s="258" customFormat="1" ht="18.75" customHeight="1" x14ac:dyDescent="0.4">
      <c r="A195" s="24"/>
      <c r="B195" s="24"/>
      <c r="C195" s="598"/>
      <c r="D195" s="599"/>
      <c r="E195" s="599"/>
      <c r="F195" s="599"/>
      <c r="G195" s="599"/>
      <c r="H195" s="599"/>
      <c r="I195" s="599"/>
      <c r="J195" s="599"/>
      <c r="K195" s="599"/>
      <c r="L195" s="599"/>
      <c r="M195" s="599"/>
      <c r="N195" s="599"/>
      <c r="O195" s="599"/>
      <c r="P195" s="599"/>
      <c r="Q195" s="599"/>
      <c r="R195" s="599"/>
      <c r="S195" s="599"/>
      <c r="T195" s="599"/>
      <c r="U195" s="599"/>
      <c r="V195" s="599"/>
      <c r="W195" s="599"/>
      <c r="X195" s="600"/>
      <c r="Y195" s="24"/>
      <c r="Z195" s="24"/>
    </row>
    <row r="196" spans="1:26" s="258" customFormat="1" ht="18.75" customHeight="1" x14ac:dyDescent="0.4">
      <c r="A196" s="24"/>
      <c r="B196" s="24"/>
      <c r="C196" s="598"/>
      <c r="D196" s="599"/>
      <c r="E196" s="599"/>
      <c r="F196" s="599"/>
      <c r="G196" s="599"/>
      <c r="H196" s="599"/>
      <c r="I196" s="599"/>
      <c r="J196" s="599"/>
      <c r="K196" s="599"/>
      <c r="L196" s="599"/>
      <c r="M196" s="599"/>
      <c r="N196" s="599"/>
      <c r="O196" s="599"/>
      <c r="P196" s="599"/>
      <c r="Q196" s="599"/>
      <c r="R196" s="599"/>
      <c r="S196" s="599"/>
      <c r="T196" s="599"/>
      <c r="U196" s="599"/>
      <c r="V196" s="599"/>
      <c r="W196" s="599"/>
      <c r="X196" s="600"/>
      <c r="Y196" s="24"/>
      <c r="Z196" s="24"/>
    </row>
    <row r="197" spans="1:26" s="258" customFormat="1" ht="18.75" customHeight="1" x14ac:dyDescent="0.4">
      <c r="A197" s="24"/>
      <c r="B197" s="24"/>
      <c r="C197" s="598"/>
      <c r="D197" s="599"/>
      <c r="E197" s="599"/>
      <c r="F197" s="599"/>
      <c r="G197" s="599"/>
      <c r="H197" s="599"/>
      <c r="I197" s="599"/>
      <c r="J197" s="599"/>
      <c r="K197" s="599"/>
      <c r="L197" s="599"/>
      <c r="M197" s="599"/>
      <c r="N197" s="599"/>
      <c r="O197" s="599"/>
      <c r="P197" s="599"/>
      <c r="Q197" s="599"/>
      <c r="R197" s="599"/>
      <c r="S197" s="599"/>
      <c r="T197" s="599"/>
      <c r="U197" s="599"/>
      <c r="V197" s="599"/>
      <c r="W197" s="599"/>
      <c r="X197" s="600"/>
      <c r="Y197" s="24"/>
      <c r="Z197" s="24"/>
    </row>
    <row r="198" spans="1:26" s="258" customFormat="1" ht="18.75" customHeight="1" x14ac:dyDescent="0.4">
      <c r="A198" s="24"/>
      <c r="B198" s="24"/>
      <c r="C198" s="598"/>
      <c r="D198" s="599"/>
      <c r="E198" s="599"/>
      <c r="F198" s="599"/>
      <c r="G198" s="599"/>
      <c r="H198" s="599"/>
      <c r="I198" s="599"/>
      <c r="J198" s="599"/>
      <c r="K198" s="599"/>
      <c r="L198" s="599"/>
      <c r="M198" s="599"/>
      <c r="N198" s="599"/>
      <c r="O198" s="599"/>
      <c r="P198" s="599"/>
      <c r="Q198" s="599"/>
      <c r="R198" s="599"/>
      <c r="S198" s="599"/>
      <c r="T198" s="599"/>
      <c r="U198" s="599"/>
      <c r="V198" s="599"/>
      <c r="W198" s="599"/>
      <c r="X198" s="600"/>
      <c r="Y198" s="24"/>
      <c r="Z198" s="24"/>
    </row>
    <row r="199" spans="1:26" s="258" customFormat="1" ht="18.75" customHeight="1" x14ac:dyDescent="0.4">
      <c r="A199" s="24"/>
      <c r="B199" s="24"/>
      <c r="C199" s="598"/>
      <c r="D199" s="599"/>
      <c r="E199" s="599"/>
      <c r="F199" s="599"/>
      <c r="G199" s="599"/>
      <c r="H199" s="599"/>
      <c r="I199" s="599"/>
      <c r="J199" s="599"/>
      <c r="K199" s="599"/>
      <c r="L199" s="599"/>
      <c r="M199" s="599"/>
      <c r="N199" s="599"/>
      <c r="O199" s="599"/>
      <c r="P199" s="599"/>
      <c r="Q199" s="599"/>
      <c r="R199" s="599"/>
      <c r="S199" s="599"/>
      <c r="T199" s="599"/>
      <c r="U199" s="599"/>
      <c r="V199" s="599"/>
      <c r="W199" s="599"/>
      <c r="X199" s="600"/>
      <c r="Y199" s="24"/>
      <c r="Z199" s="24"/>
    </row>
    <row r="200" spans="1:26" s="258" customFormat="1" ht="18.75" customHeight="1" x14ac:dyDescent="0.4">
      <c r="A200" s="24"/>
      <c r="B200" s="24"/>
      <c r="C200" s="598"/>
      <c r="D200" s="599"/>
      <c r="E200" s="599"/>
      <c r="F200" s="599"/>
      <c r="G200" s="599"/>
      <c r="H200" s="599"/>
      <c r="I200" s="599"/>
      <c r="J200" s="599"/>
      <c r="K200" s="599"/>
      <c r="L200" s="599"/>
      <c r="M200" s="599"/>
      <c r="N200" s="599"/>
      <c r="O200" s="599"/>
      <c r="P200" s="599"/>
      <c r="Q200" s="599"/>
      <c r="R200" s="599"/>
      <c r="S200" s="599"/>
      <c r="T200" s="599"/>
      <c r="U200" s="599"/>
      <c r="V200" s="599"/>
      <c r="W200" s="599"/>
      <c r="X200" s="600"/>
      <c r="Y200" s="24"/>
      <c r="Z200" s="24"/>
    </row>
    <row r="201" spans="1:26" s="258" customFormat="1" ht="18.75" customHeight="1" x14ac:dyDescent="0.4">
      <c r="A201" s="24"/>
      <c r="B201" s="24"/>
      <c r="C201" s="598"/>
      <c r="D201" s="599"/>
      <c r="E201" s="599"/>
      <c r="F201" s="599"/>
      <c r="G201" s="599"/>
      <c r="H201" s="599"/>
      <c r="I201" s="599"/>
      <c r="J201" s="599"/>
      <c r="K201" s="599"/>
      <c r="L201" s="599"/>
      <c r="M201" s="599"/>
      <c r="N201" s="599"/>
      <c r="O201" s="599"/>
      <c r="P201" s="599"/>
      <c r="Q201" s="599"/>
      <c r="R201" s="599"/>
      <c r="S201" s="599"/>
      <c r="T201" s="599"/>
      <c r="U201" s="599"/>
      <c r="V201" s="599"/>
      <c r="W201" s="599"/>
      <c r="X201" s="600"/>
      <c r="Y201" s="24"/>
      <c r="Z201" s="24"/>
    </row>
    <row r="202" spans="1:26" s="258" customFormat="1" ht="18.75" customHeight="1" x14ac:dyDescent="0.4">
      <c r="A202" s="24"/>
      <c r="B202" s="24"/>
      <c r="C202" s="598"/>
      <c r="D202" s="599"/>
      <c r="E202" s="599"/>
      <c r="F202" s="599"/>
      <c r="G202" s="599"/>
      <c r="H202" s="599"/>
      <c r="I202" s="599"/>
      <c r="J202" s="599"/>
      <c r="K202" s="599"/>
      <c r="L202" s="599"/>
      <c r="M202" s="599"/>
      <c r="N202" s="599"/>
      <c r="O202" s="599"/>
      <c r="P202" s="599"/>
      <c r="Q202" s="599"/>
      <c r="R202" s="599"/>
      <c r="S202" s="599"/>
      <c r="T202" s="599"/>
      <c r="U202" s="599"/>
      <c r="V202" s="599"/>
      <c r="W202" s="599"/>
      <c r="X202" s="600"/>
      <c r="Y202" s="24"/>
      <c r="Z202" s="24"/>
    </row>
    <row r="203" spans="1:26" s="258" customFormat="1" ht="18.75" customHeight="1" x14ac:dyDescent="0.4">
      <c r="A203" s="24"/>
      <c r="B203" s="24"/>
      <c r="C203" s="598"/>
      <c r="D203" s="599"/>
      <c r="E203" s="599"/>
      <c r="F203" s="599"/>
      <c r="G203" s="599"/>
      <c r="H203" s="599"/>
      <c r="I203" s="599"/>
      <c r="J203" s="599"/>
      <c r="K203" s="599"/>
      <c r="L203" s="599"/>
      <c r="M203" s="599"/>
      <c r="N203" s="599"/>
      <c r="O203" s="599"/>
      <c r="P203" s="599"/>
      <c r="Q203" s="599"/>
      <c r="R203" s="599"/>
      <c r="S203" s="599"/>
      <c r="T203" s="599"/>
      <c r="U203" s="599"/>
      <c r="V203" s="599"/>
      <c r="W203" s="599"/>
      <c r="X203" s="600"/>
      <c r="Y203" s="24"/>
      <c r="Z203" s="24"/>
    </row>
    <row r="204" spans="1:26" s="258" customFormat="1" ht="18.75" customHeight="1" x14ac:dyDescent="0.4">
      <c r="A204" s="24"/>
      <c r="B204" s="24"/>
      <c r="C204" s="598"/>
      <c r="D204" s="599"/>
      <c r="E204" s="599"/>
      <c r="F204" s="599"/>
      <c r="G204" s="599"/>
      <c r="H204" s="599"/>
      <c r="I204" s="599"/>
      <c r="J204" s="599"/>
      <c r="K204" s="599"/>
      <c r="L204" s="599"/>
      <c r="M204" s="599"/>
      <c r="N204" s="599"/>
      <c r="O204" s="599"/>
      <c r="P204" s="599"/>
      <c r="Q204" s="599"/>
      <c r="R204" s="599"/>
      <c r="S204" s="599"/>
      <c r="T204" s="599"/>
      <c r="U204" s="599"/>
      <c r="V204" s="599"/>
      <c r="W204" s="599"/>
      <c r="X204" s="600"/>
      <c r="Y204" s="24"/>
      <c r="Z204" s="24"/>
    </row>
    <row r="205" spans="1:26" s="258" customFormat="1" ht="18.75" customHeight="1" x14ac:dyDescent="0.4">
      <c r="A205" s="24"/>
      <c r="B205" s="24"/>
      <c r="C205" s="598"/>
      <c r="D205" s="599"/>
      <c r="E205" s="599"/>
      <c r="F205" s="599"/>
      <c r="G205" s="599"/>
      <c r="H205" s="599"/>
      <c r="I205" s="599"/>
      <c r="J205" s="599"/>
      <c r="K205" s="599"/>
      <c r="L205" s="599"/>
      <c r="M205" s="599"/>
      <c r="N205" s="599"/>
      <c r="O205" s="599"/>
      <c r="P205" s="599"/>
      <c r="Q205" s="599"/>
      <c r="R205" s="599"/>
      <c r="S205" s="599"/>
      <c r="T205" s="599"/>
      <c r="U205" s="599"/>
      <c r="V205" s="599"/>
      <c r="W205" s="599"/>
      <c r="X205" s="600"/>
      <c r="Y205" s="24"/>
      <c r="Z205" s="24"/>
    </row>
    <row r="206" spans="1:26" s="258" customFormat="1" ht="18.75" customHeight="1" x14ac:dyDescent="0.4">
      <c r="A206" s="24"/>
      <c r="B206" s="24"/>
      <c r="C206" s="598"/>
      <c r="D206" s="599"/>
      <c r="E206" s="599"/>
      <c r="F206" s="599"/>
      <c r="G206" s="599"/>
      <c r="H206" s="599"/>
      <c r="I206" s="599"/>
      <c r="J206" s="599"/>
      <c r="K206" s="599"/>
      <c r="L206" s="599"/>
      <c r="M206" s="599"/>
      <c r="N206" s="599"/>
      <c r="O206" s="599"/>
      <c r="P206" s="599"/>
      <c r="Q206" s="599"/>
      <c r="R206" s="599"/>
      <c r="S206" s="599"/>
      <c r="T206" s="599"/>
      <c r="U206" s="599"/>
      <c r="V206" s="599"/>
      <c r="W206" s="599"/>
      <c r="X206" s="600"/>
      <c r="Y206" s="24"/>
      <c r="Z206" s="24"/>
    </row>
    <row r="207" spans="1:26" s="258" customFormat="1" ht="18.75" customHeight="1" x14ac:dyDescent="0.4">
      <c r="A207" s="24"/>
      <c r="B207" s="24"/>
      <c r="C207" s="598"/>
      <c r="D207" s="599"/>
      <c r="E207" s="599"/>
      <c r="F207" s="599"/>
      <c r="G207" s="599"/>
      <c r="H207" s="599"/>
      <c r="I207" s="599"/>
      <c r="J207" s="599"/>
      <c r="K207" s="599"/>
      <c r="L207" s="599"/>
      <c r="M207" s="599"/>
      <c r="N207" s="599"/>
      <c r="O207" s="599"/>
      <c r="P207" s="599"/>
      <c r="Q207" s="599"/>
      <c r="R207" s="599"/>
      <c r="S207" s="599"/>
      <c r="T207" s="599"/>
      <c r="U207" s="599"/>
      <c r="V207" s="599"/>
      <c r="W207" s="599"/>
      <c r="X207" s="600"/>
      <c r="Y207" s="24"/>
      <c r="Z207" s="24"/>
    </row>
    <row r="208" spans="1:26" s="258" customFormat="1" ht="18.75" customHeight="1" x14ac:dyDescent="0.4">
      <c r="A208" s="24"/>
      <c r="B208" s="24"/>
      <c r="C208" s="598"/>
      <c r="D208" s="599"/>
      <c r="E208" s="599"/>
      <c r="F208" s="599"/>
      <c r="G208" s="599"/>
      <c r="H208" s="599"/>
      <c r="I208" s="599"/>
      <c r="J208" s="599"/>
      <c r="K208" s="599"/>
      <c r="L208" s="599"/>
      <c r="M208" s="599"/>
      <c r="N208" s="599"/>
      <c r="O208" s="599"/>
      <c r="P208" s="599"/>
      <c r="Q208" s="599"/>
      <c r="R208" s="599"/>
      <c r="S208" s="599"/>
      <c r="T208" s="599"/>
      <c r="U208" s="599"/>
      <c r="V208" s="599"/>
      <c r="W208" s="599"/>
      <c r="X208" s="600"/>
      <c r="Y208" s="24"/>
      <c r="Z208" s="24"/>
    </row>
    <row r="209" spans="1:26" s="258" customFormat="1" ht="18.75" customHeight="1" thickBot="1" x14ac:dyDescent="0.45">
      <c r="A209" s="24"/>
      <c r="B209" s="24"/>
      <c r="C209" s="601"/>
      <c r="D209" s="602"/>
      <c r="E209" s="602"/>
      <c r="F209" s="602"/>
      <c r="G209" s="602"/>
      <c r="H209" s="602"/>
      <c r="I209" s="602"/>
      <c r="J209" s="602"/>
      <c r="K209" s="602"/>
      <c r="L209" s="602"/>
      <c r="M209" s="602"/>
      <c r="N209" s="602"/>
      <c r="O209" s="602"/>
      <c r="P209" s="602"/>
      <c r="Q209" s="602"/>
      <c r="R209" s="602"/>
      <c r="S209" s="602"/>
      <c r="T209" s="602"/>
      <c r="U209" s="602"/>
      <c r="V209" s="602"/>
      <c r="W209" s="602"/>
      <c r="X209" s="603"/>
      <c r="Y209" s="24"/>
      <c r="Z209" s="24"/>
    </row>
    <row r="210" spans="1:26" s="258" customFormat="1" ht="18.75" customHeight="1" x14ac:dyDescent="0.4">
      <c r="A210" s="24"/>
      <c r="B210" s="24"/>
      <c r="C210" s="24"/>
      <c r="D210" s="24"/>
      <c r="E210" s="24"/>
      <c r="F210" s="24"/>
      <c r="G210" s="24"/>
      <c r="H210" s="24"/>
      <c r="I210" s="24"/>
      <c r="J210" s="24"/>
      <c r="K210" s="24"/>
      <c r="L210" s="24"/>
      <c r="M210" s="24"/>
      <c r="N210" s="24"/>
      <c r="O210" s="24"/>
      <c r="P210" s="24"/>
      <c r="Q210" s="24"/>
      <c r="R210" s="24"/>
      <c r="S210" s="24"/>
      <c r="T210" s="24"/>
      <c r="U210" s="24"/>
      <c r="V210" s="24"/>
      <c r="W210" s="24"/>
      <c r="X210" s="24"/>
      <c r="Y210" s="24"/>
      <c r="Z210" s="24"/>
    </row>
  </sheetData>
  <sheetProtection password="CC6D" sheet="1" selectLockedCells="1"/>
  <mergeCells count="40">
    <mergeCell ref="C176:X191"/>
    <mergeCell ref="C194:X209"/>
    <mergeCell ref="C134:X149"/>
    <mergeCell ref="C152:X167"/>
    <mergeCell ref="A171:Z171"/>
    <mergeCell ref="B173:D174"/>
    <mergeCell ref="E173:H173"/>
    <mergeCell ref="I173:Y173"/>
    <mergeCell ref="E174:H174"/>
    <mergeCell ref="I174:Y174"/>
    <mergeCell ref="C92:X107"/>
    <mergeCell ref="C110:X125"/>
    <mergeCell ref="A129:Z129"/>
    <mergeCell ref="B131:D132"/>
    <mergeCell ref="E131:H131"/>
    <mergeCell ref="I131:Y131"/>
    <mergeCell ref="E132:H132"/>
    <mergeCell ref="I132:Y132"/>
    <mergeCell ref="C50:X65"/>
    <mergeCell ref="C68:X83"/>
    <mergeCell ref="A87:Z87"/>
    <mergeCell ref="B89:D90"/>
    <mergeCell ref="E89:H89"/>
    <mergeCell ref="I89:Y89"/>
    <mergeCell ref="E90:H90"/>
    <mergeCell ref="I90:Y90"/>
    <mergeCell ref="A45:Z45"/>
    <mergeCell ref="B47:D48"/>
    <mergeCell ref="E47:H47"/>
    <mergeCell ref="I47:Y47"/>
    <mergeCell ref="E48:H48"/>
    <mergeCell ref="I48:Y48"/>
    <mergeCell ref="C8:X23"/>
    <mergeCell ref="C26:X41"/>
    <mergeCell ref="A3:Z3"/>
    <mergeCell ref="E5:H5"/>
    <mergeCell ref="E6:H6"/>
    <mergeCell ref="B5:D6"/>
    <mergeCell ref="I5:Y5"/>
    <mergeCell ref="I6:Y6"/>
  </mergeCells>
  <phoneticPr fontId="4"/>
  <pageMargins left="0.78740157480314965" right="0.39370078740157483" top="0.59055118110236227" bottom="0.59055118110236227" header="0.31496062992125984" footer="0.31496062992125984"/>
  <pageSetup paperSize="9" orientation="portrait"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rgb="FFFFFF99"/>
  </sheetPr>
  <dimension ref="A1:AO45"/>
  <sheetViews>
    <sheetView view="pageBreakPreview" zoomScaleNormal="100" zoomScaleSheetLayoutView="100" workbookViewId="0">
      <pane ySplit="6" topLeftCell="A7" activePane="bottomLeft" state="frozen"/>
      <selection pane="bottomLeft" activeCell="I2" sqref="I2"/>
    </sheetView>
  </sheetViews>
  <sheetFormatPr defaultColWidth="3.125" defaultRowHeight="18.75" customHeight="1" x14ac:dyDescent="0.4"/>
  <cols>
    <col min="1" max="16384" width="3.125" style="1"/>
  </cols>
  <sheetData>
    <row r="1" spans="1:35" ht="7.5" customHeight="1" thickBot="1" x14ac:dyDescent="0.45"/>
    <row r="2" spans="1:35" s="159" customFormat="1" ht="18.75" customHeight="1" thickBot="1" x14ac:dyDescent="0.45">
      <c r="A2" s="496" t="s">
        <v>544</v>
      </c>
      <c r="B2" s="497"/>
      <c r="C2" s="497"/>
      <c r="D2" s="497"/>
      <c r="E2" s="497"/>
      <c r="F2" s="497"/>
      <c r="G2" s="678" t="s">
        <v>513</v>
      </c>
      <c r="H2" s="679"/>
      <c r="I2" s="243"/>
      <c r="J2" s="244" t="s">
        <v>515</v>
      </c>
      <c r="K2" s="243"/>
      <c r="L2" s="244" t="s">
        <v>517</v>
      </c>
      <c r="M2" s="243"/>
      <c r="N2" s="245" t="s">
        <v>519</v>
      </c>
      <c r="O2" s="497" t="s">
        <v>545</v>
      </c>
      <c r="P2" s="497"/>
      <c r="Q2" s="497"/>
      <c r="R2" s="497"/>
      <c r="S2" s="497"/>
      <c r="T2" s="497"/>
      <c r="U2" s="676" t="s">
        <v>546</v>
      </c>
      <c r="V2" s="676"/>
      <c r="W2" s="676"/>
      <c r="X2" s="676"/>
      <c r="Y2" s="676"/>
      <c r="Z2" s="677"/>
      <c r="AB2" s="242" t="s">
        <v>547</v>
      </c>
    </row>
    <row r="3" spans="1:35" ht="7.5" customHeight="1" x14ac:dyDescent="0.4"/>
    <row r="4" spans="1:35" ht="18.75" customHeight="1" x14ac:dyDescent="0.4">
      <c r="A4" s="35" t="s">
        <v>454</v>
      </c>
      <c r="B4" s="35"/>
      <c r="C4" s="35"/>
      <c r="D4" s="35"/>
      <c r="E4" s="35"/>
      <c r="F4" s="35"/>
      <c r="G4" s="35"/>
      <c r="H4" s="35"/>
      <c r="I4" s="35"/>
      <c r="J4" s="35"/>
      <c r="K4" s="35"/>
      <c r="L4" s="35"/>
      <c r="M4" s="35"/>
      <c r="N4" s="35"/>
      <c r="O4" s="35"/>
      <c r="P4" s="35"/>
      <c r="Q4" s="35"/>
      <c r="R4" s="35"/>
      <c r="S4" s="35"/>
      <c r="T4" s="35"/>
      <c r="U4" s="35"/>
      <c r="V4" s="35"/>
      <c r="W4" s="35"/>
      <c r="X4" s="35"/>
      <c r="Y4" s="35"/>
      <c r="Z4" s="35"/>
      <c r="AB4" s="680" t="str">
        <f>IF(M2="","令和  年  月  日",DATE(I2+2018,K2,M2))</f>
        <v>令和  年  月  日</v>
      </c>
      <c r="AC4" s="680"/>
      <c r="AD4" s="680"/>
      <c r="AE4" s="680"/>
      <c r="AF4" s="680"/>
      <c r="AG4" s="680"/>
      <c r="AH4" s="680"/>
      <c r="AI4" s="680"/>
    </row>
    <row r="5" spans="1:35" ht="7.5" customHeight="1" x14ac:dyDescent="0.4">
      <c r="A5" s="35"/>
      <c r="B5" s="35"/>
      <c r="C5" s="35"/>
      <c r="D5" s="35"/>
      <c r="E5" s="35"/>
      <c r="F5" s="35"/>
      <c r="G5" s="35"/>
      <c r="H5" s="35"/>
      <c r="I5" s="35"/>
      <c r="J5" s="35"/>
      <c r="K5" s="35"/>
      <c r="L5" s="35"/>
      <c r="M5" s="35"/>
      <c r="N5" s="35"/>
      <c r="O5" s="35"/>
      <c r="P5" s="35"/>
      <c r="Q5" s="35"/>
      <c r="R5" s="35"/>
      <c r="S5" s="35"/>
      <c r="T5" s="35"/>
      <c r="U5" s="35"/>
      <c r="V5" s="35"/>
      <c r="W5" s="35"/>
      <c r="X5" s="35"/>
      <c r="Y5" s="35"/>
      <c r="Z5" s="35"/>
    </row>
    <row r="6" spans="1:35" ht="18.75" customHeight="1" x14ac:dyDescent="0.4">
      <c r="A6" s="542" t="s">
        <v>455</v>
      </c>
      <c r="B6" s="542"/>
      <c r="C6" s="542"/>
      <c r="D6" s="542"/>
      <c r="E6" s="542"/>
      <c r="F6" s="542"/>
      <c r="G6" s="542"/>
      <c r="H6" s="542"/>
      <c r="I6" s="542"/>
      <c r="J6" s="542"/>
      <c r="K6" s="542"/>
      <c r="L6" s="542"/>
      <c r="M6" s="542"/>
      <c r="N6" s="542"/>
      <c r="O6" s="542"/>
      <c r="P6" s="542"/>
      <c r="Q6" s="542"/>
      <c r="R6" s="542"/>
      <c r="S6" s="542"/>
      <c r="T6" s="542"/>
      <c r="U6" s="542"/>
      <c r="V6" s="542"/>
      <c r="W6" s="542"/>
      <c r="X6" s="542"/>
      <c r="Y6" s="542"/>
      <c r="Z6" s="542"/>
    </row>
    <row r="7" spans="1:35" ht="7.5" customHeight="1" x14ac:dyDescent="0.4">
      <c r="A7" s="42"/>
      <c r="B7" s="42"/>
      <c r="C7" s="42"/>
      <c r="D7" s="42"/>
      <c r="E7" s="42"/>
      <c r="F7" s="42"/>
      <c r="G7" s="42"/>
      <c r="H7" s="42"/>
      <c r="I7" s="42"/>
      <c r="J7" s="42"/>
      <c r="K7" s="42"/>
      <c r="L7" s="42"/>
      <c r="M7" s="42"/>
      <c r="N7" s="42"/>
      <c r="O7" s="42"/>
      <c r="P7" s="42"/>
      <c r="Q7" s="42"/>
      <c r="R7" s="42"/>
      <c r="S7" s="42"/>
      <c r="T7" s="42"/>
      <c r="U7" s="42"/>
      <c r="V7" s="42"/>
      <c r="W7" s="42"/>
      <c r="X7" s="42"/>
      <c r="Y7" s="42"/>
      <c r="Z7" s="42"/>
    </row>
    <row r="8" spans="1:35" s="159" customFormat="1" ht="22.5" customHeight="1" x14ac:dyDescent="0.4">
      <c r="A8" s="51"/>
      <c r="B8" s="51"/>
      <c r="C8" s="51"/>
      <c r="D8" s="51"/>
      <c r="E8" s="51"/>
      <c r="F8" s="51"/>
      <c r="G8" s="51"/>
      <c r="H8" s="51"/>
      <c r="I8" s="51"/>
      <c r="J8" s="51"/>
      <c r="K8" s="51"/>
      <c r="L8" s="51"/>
      <c r="M8" s="51"/>
      <c r="N8" s="51"/>
      <c r="O8" s="51"/>
      <c r="P8" s="51"/>
      <c r="Q8" s="51"/>
      <c r="R8" s="51"/>
      <c r="S8" s="255"/>
      <c r="T8" s="256" t="s">
        <v>548</v>
      </c>
      <c r="U8" s="257"/>
      <c r="V8" s="255" t="s">
        <v>346</v>
      </c>
      <c r="W8" s="257"/>
      <c r="X8" s="255" t="s">
        <v>549</v>
      </c>
      <c r="Y8" s="257"/>
      <c r="Z8" s="255" t="s">
        <v>550</v>
      </c>
    </row>
    <row r="9" spans="1:35" ht="18.75" customHeight="1" x14ac:dyDescent="0.4">
      <c r="A9" s="42" t="s">
        <v>1</v>
      </c>
      <c r="B9" s="42"/>
      <c r="C9" s="42"/>
      <c r="D9" s="42"/>
      <c r="E9" s="42"/>
      <c r="F9" s="42"/>
      <c r="G9" s="42"/>
      <c r="H9" s="42"/>
      <c r="I9" s="42"/>
      <c r="J9" s="42"/>
      <c r="K9" s="42"/>
      <c r="L9" s="42"/>
      <c r="M9" s="42"/>
      <c r="N9" s="42"/>
      <c r="O9" s="42"/>
      <c r="P9" s="42"/>
      <c r="Q9" s="42"/>
      <c r="R9" s="42"/>
      <c r="S9" s="42"/>
      <c r="T9" s="42"/>
      <c r="U9" s="42"/>
      <c r="V9" s="42"/>
      <c r="W9" s="42"/>
      <c r="X9" s="42"/>
      <c r="Y9" s="42"/>
      <c r="Z9" s="42"/>
    </row>
    <row r="10" spans="1:35" ht="22.5" customHeight="1" x14ac:dyDescent="0.4">
      <c r="A10" s="42"/>
      <c r="B10" s="42"/>
      <c r="C10" s="42"/>
      <c r="D10" s="42"/>
      <c r="E10" s="42"/>
      <c r="F10" s="42"/>
      <c r="G10" s="42"/>
      <c r="H10" s="42"/>
      <c r="I10" s="42"/>
      <c r="J10" s="42"/>
      <c r="K10" s="42"/>
      <c r="L10" s="42"/>
      <c r="M10" s="652" t="s">
        <v>2</v>
      </c>
      <c r="N10" s="652"/>
      <c r="O10" s="652"/>
      <c r="P10" s="652"/>
      <c r="Q10" s="41" t="s">
        <v>9</v>
      </c>
      <c r="R10" s="371" t="str">
        <f>IF(第１号!R7="","",第１号!R7)</f>
        <v/>
      </c>
      <c r="S10" s="371"/>
      <c r="T10" s="371"/>
      <c r="U10" s="41" t="s">
        <v>10</v>
      </c>
      <c r="V10" s="372" t="str">
        <f>IF(第１号!V7="","",第１号!V7)</f>
        <v/>
      </c>
      <c r="W10" s="372"/>
      <c r="X10" s="372"/>
      <c r="Y10" s="372"/>
      <c r="Z10" s="42"/>
    </row>
    <row r="11" spans="1:35" ht="26.25" customHeight="1" x14ac:dyDescent="0.4">
      <c r="A11" s="42"/>
      <c r="B11" s="42"/>
      <c r="C11" s="42"/>
      <c r="D11" s="42"/>
      <c r="E11" s="42"/>
      <c r="F11" s="42"/>
      <c r="G11" s="42"/>
      <c r="H11" s="42"/>
      <c r="I11" s="42"/>
      <c r="J11" s="42"/>
      <c r="K11" s="42"/>
      <c r="L11" s="42"/>
      <c r="M11" s="652" t="s">
        <v>3</v>
      </c>
      <c r="N11" s="652"/>
      <c r="O11" s="652"/>
      <c r="P11" s="652"/>
      <c r="Q11" s="751" t="str">
        <f>IF(第１号!Q8="","",第１号!Q8)</f>
        <v/>
      </c>
      <c r="R11" s="751"/>
      <c r="S11" s="751"/>
      <c r="T11" s="751"/>
      <c r="U11" s="751"/>
      <c r="V11" s="751"/>
      <c r="W11" s="751"/>
      <c r="X11" s="751"/>
      <c r="Y11" s="751"/>
      <c r="Z11" s="751"/>
    </row>
    <row r="12" spans="1:35" ht="26.25" customHeight="1" x14ac:dyDescent="0.4">
      <c r="A12" s="42"/>
      <c r="B12" s="42"/>
      <c r="C12" s="42"/>
      <c r="D12" s="42"/>
      <c r="E12" s="42"/>
      <c r="F12" s="42"/>
      <c r="G12" s="42"/>
      <c r="H12" s="42"/>
      <c r="I12" s="42"/>
      <c r="J12" s="42"/>
      <c r="K12" s="42"/>
      <c r="L12" s="43" t="s">
        <v>6</v>
      </c>
      <c r="M12" s="652" t="s">
        <v>4</v>
      </c>
      <c r="N12" s="652"/>
      <c r="O12" s="652"/>
      <c r="P12" s="652"/>
      <c r="Q12" s="370" t="str">
        <f>IF(第１号!Q9="","",第１号!Q9)</f>
        <v/>
      </c>
      <c r="R12" s="370"/>
      <c r="S12" s="370"/>
      <c r="T12" s="370"/>
      <c r="U12" s="370"/>
      <c r="V12" s="370"/>
      <c r="W12" s="370"/>
      <c r="X12" s="370"/>
      <c r="Y12" s="370"/>
      <c r="Z12" s="370"/>
    </row>
    <row r="13" spans="1:35" ht="26.25" customHeight="1" x14ac:dyDescent="0.4">
      <c r="A13" s="42"/>
      <c r="B13" s="42"/>
      <c r="C13" s="42"/>
      <c r="D13" s="42"/>
      <c r="E13" s="42"/>
      <c r="F13" s="42"/>
      <c r="G13" s="42"/>
      <c r="H13" s="42"/>
      <c r="I13" s="42"/>
      <c r="J13" s="42"/>
      <c r="K13" s="42"/>
      <c r="L13" s="42"/>
      <c r="M13" s="652" t="s">
        <v>5</v>
      </c>
      <c r="N13" s="652"/>
      <c r="O13" s="652"/>
      <c r="P13" s="652"/>
      <c r="Q13" s="752" t="str">
        <f>IF(第１号!Q10="","",第１号!Q10)</f>
        <v/>
      </c>
      <c r="R13" s="752"/>
      <c r="S13" s="752"/>
      <c r="T13" s="752"/>
      <c r="U13" s="752"/>
      <c r="V13" s="752"/>
      <c r="W13" s="752"/>
      <c r="X13" s="752"/>
      <c r="Y13" s="752"/>
      <c r="Z13" s="42"/>
    </row>
    <row r="14" spans="1:35" s="159" customFormat="1" ht="26.25" customHeight="1" x14ac:dyDescent="0.4">
      <c r="A14" s="51"/>
      <c r="B14" s="51"/>
      <c r="C14" s="51"/>
      <c r="D14" s="51"/>
      <c r="E14" s="51"/>
      <c r="F14" s="51"/>
      <c r="G14" s="51"/>
      <c r="H14" s="51"/>
      <c r="I14" s="51"/>
      <c r="J14" s="51"/>
      <c r="K14" s="51"/>
      <c r="L14" s="51"/>
      <c r="M14" s="161"/>
      <c r="N14" s="161"/>
      <c r="O14" s="161"/>
      <c r="P14" s="161"/>
      <c r="Q14" s="51"/>
      <c r="R14" s="51" t="s">
        <v>551</v>
      </c>
      <c r="S14" s="51"/>
      <c r="T14" s="51"/>
      <c r="U14" s="51"/>
      <c r="V14" s="51" t="s">
        <v>552</v>
      </c>
      <c r="W14" s="51"/>
      <c r="X14" s="51"/>
      <c r="Y14" s="51"/>
      <c r="Z14" s="51"/>
    </row>
    <row r="15" spans="1:35" ht="7.5" customHeight="1" x14ac:dyDescent="0.4">
      <c r="A15" s="42"/>
      <c r="B15" s="42"/>
      <c r="C15" s="42"/>
      <c r="D15" s="42"/>
      <c r="E15" s="42"/>
      <c r="F15" s="42"/>
      <c r="G15" s="42"/>
      <c r="H15" s="42"/>
      <c r="I15" s="42"/>
      <c r="J15" s="42"/>
      <c r="K15" s="42"/>
      <c r="L15" s="42"/>
      <c r="M15" s="42"/>
      <c r="N15" s="42"/>
      <c r="O15" s="42"/>
      <c r="P15" s="42"/>
      <c r="Q15" s="42"/>
      <c r="R15" s="42"/>
      <c r="S15" s="42"/>
      <c r="T15" s="42"/>
      <c r="U15" s="42"/>
      <c r="V15" s="42"/>
      <c r="W15" s="42"/>
      <c r="X15" s="42"/>
      <c r="Y15" s="42"/>
      <c r="Z15" s="42"/>
    </row>
    <row r="16" spans="1:35" ht="18.75" customHeight="1" x14ac:dyDescent="0.4">
      <c r="A16" s="558" t="str">
        <f ca="1">"　"&amp;DBCS(TEXT(AB4,"ggge年m月d日"))&amp;"付け仙台市（"&amp;DBCS("R"&amp;IF(M2="",DB!D5,DB!L6))&amp;"環脱経）指令第"&amp;DBCS(TEXT(U2,"0000"))&amp;"号で交付額確定通知がありました標記の補助金について、仙台市事業所用太陽光発電システム導入支援補助金交付要綱"&amp;DBCS(DB!L19)&amp;"の規定により、下記のとおり請求します。"</f>
        <v>　令和　　年　　月　　日付け仙台市（Ｒ７環脱経）指令第　　　　号で交付額確定通知がありました標記の補助金について、仙台市事業所用太陽光発電システム導入支援補助金交付要綱第１７条第２項の規定により、下記のとおり請求します。</v>
      </c>
      <c r="B16" s="558"/>
      <c r="C16" s="558"/>
      <c r="D16" s="558"/>
      <c r="E16" s="558"/>
      <c r="F16" s="558"/>
      <c r="G16" s="558"/>
      <c r="H16" s="558"/>
      <c r="I16" s="558"/>
      <c r="J16" s="558"/>
      <c r="K16" s="558"/>
      <c r="L16" s="558"/>
      <c r="M16" s="558"/>
      <c r="N16" s="558"/>
      <c r="O16" s="558"/>
      <c r="P16" s="558"/>
      <c r="Q16" s="558"/>
      <c r="R16" s="558"/>
      <c r="S16" s="558"/>
      <c r="T16" s="558"/>
      <c r="U16" s="558"/>
      <c r="V16" s="558"/>
      <c r="W16" s="558"/>
      <c r="X16" s="558"/>
      <c r="Y16" s="558"/>
      <c r="Z16" s="558"/>
      <c r="AI16" s="38"/>
    </row>
    <row r="17" spans="1:41" ht="18.75" customHeight="1" x14ac:dyDescent="0.4">
      <c r="A17" s="558"/>
      <c r="B17" s="558"/>
      <c r="C17" s="558"/>
      <c r="D17" s="558"/>
      <c r="E17" s="558"/>
      <c r="F17" s="558"/>
      <c r="G17" s="558"/>
      <c r="H17" s="558"/>
      <c r="I17" s="558"/>
      <c r="J17" s="558"/>
      <c r="K17" s="558"/>
      <c r="L17" s="558"/>
      <c r="M17" s="558"/>
      <c r="N17" s="558"/>
      <c r="O17" s="558"/>
      <c r="P17" s="558"/>
      <c r="Q17" s="558"/>
      <c r="R17" s="558"/>
      <c r="S17" s="558"/>
      <c r="T17" s="558"/>
      <c r="U17" s="558"/>
      <c r="V17" s="558"/>
      <c r="W17" s="558"/>
      <c r="X17" s="558"/>
      <c r="Y17" s="558"/>
      <c r="Z17" s="558"/>
      <c r="AH17" s="39"/>
      <c r="AI17" s="675"/>
      <c r="AJ17" s="675"/>
      <c r="AK17" s="675"/>
      <c r="AL17" s="675"/>
      <c r="AM17" s="675"/>
      <c r="AN17" s="675"/>
      <c r="AO17" s="675"/>
    </row>
    <row r="18" spans="1:41" ht="18.75" customHeight="1" x14ac:dyDescent="0.4">
      <c r="A18" s="558"/>
      <c r="B18" s="558"/>
      <c r="C18" s="558"/>
      <c r="D18" s="558"/>
      <c r="E18" s="558"/>
      <c r="F18" s="558"/>
      <c r="G18" s="558"/>
      <c r="H18" s="558"/>
      <c r="I18" s="558"/>
      <c r="J18" s="558"/>
      <c r="K18" s="558"/>
      <c r="L18" s="558"/>
      <c r="M18" s="558"/>
      <c r="N18" s="558"/>
      <c r="O18" s="558"/>
      <c r="P18" s="558"/>
      <c r="Q18" s="558"/>
      <c r="R18" s="558"/>
      <c r="S18" s="558"/>
      <c r="T18" s="558"/>
      <c r="U18" s="558"/>
      <c r="V18" s="558"/>
      <c r="W18" s="558"/>
      <c r="X18" s="558"/>
      <c r="Y18" s="558"/>
      <c r="Z18" s="558"/>
      <c r="AH18" s="40"/>
    </row>
    <row r="19" spans="1:41" ht="7.5" customHeight="1" x14ac:dyDescent="0.4">
      <c r="A19" s="42"/>
      <c r="B19" s="42"/>
      <c r="C19" s="42"/>
      <c r="D19" s="42"/>
      <c r="E19" s="42"/>
      <c r="F19" s="42"/>
      <c r="G19" s="42"/>
      <c r="H19" s="42"/>
      <c r="I19" s="42"/>
      <c r="J19" s="42"/>
      <c r="K19" s="42"/>
      <c r="L19" s="42"/>
      <c r="M19" s="42"/>
      <c r="N19" s="42"/>
      <c r="O19" s="42"/>
      <c r="P19" s="42"/>
      <c r="Q19" s="42"/>
      <c r="R19" s="42"/>
      <c r="S19" s="42"/>
      <c r="T19" s="42"/>
      <c r="U19" s="42"/>
      <c r="V19" s="42"/>
      <c r="W19" s="42"/>
      <c r="X19" s="42"/>
      <c r="Y19" s="42"/>
      <c r="Z19" s="42"/>
    </row>
    <row r="20" spans="1:41" ht="18.75" customHeight="1" x14ac:dyDescent="0.4">
      <c r="A20" s="542" t="s">
        <v>8</v>
      </c>
      <c r="B20" s="542"/>
      <c r="C20" s="542"/>
      <c r="D20" s="542"/>
      <c r="E20" s="542"/>
      <c r="F20" s="542"/>
      <c r="G20" s="542"/>
      <c r="H20" s="542"/>
      <c r="I20" s="542"/>
      <c r="J20" s="542"/>
      <c r="K20" s="542"/>
      <c r="L20" s="542"/>
      <c r="M20" s="542"/>
      <c r="N20" s="542"/>
      <c r="O20" s="542"/>
      <c r="P20" s="542"/>
      <c r="Q20" s="542"/>
      <c r="R20" s="542"/>
      <c r="S20" s="542"/>
      <c r="T20" s="542"/>
      <c r="U20" s="542"/>
      <c r="V20" s="542"/>
      <c r="W20" s="542"/>
      <c r="X20" s="542"/>
      <c r="Y20" s="542"/>
      <c r="Z20" s="542"/>
    </row>
    <row r="21" spans="1:41" ht="7.5" customHeight="1" thickBot="1" x14ac:dyDescent="0.45">
      <c r="A21" s="42"/>
      <c r="B21" s="42"/>
      <c r="C21" s="42"/>
      <c r="D21" s="42"/>
      <c r="E21" s="42"/>
      <c r="F21" s="42"/>
      <c r="G21" s="42"/>
      <c r="H21" s="42"/>
      <c r="I21" s="42"/>
      <c r="J21" s="42"/>
      <c r="K21" s="42"/>
      <c r="L21" s="42"/>
      <c r="M21" s="42"/>
      <c r="N21" s="42"/>
      <c r="O21" s="42"/>
      <c r="P21" s="42"/>
      <c r="Q21" s="42"/>
      <c r="R21" s="42"/>
      <c r="S21" s="42"/>
      <c r="T21" s="42"/>
      <c r="U21" s="42"/>
      <c r="V21" s="42"/>
      <c r="W21" s="42"/>
      <c r="X21" s="42"/>
      <c r="Y21" s="42"/>
      <c r="Z21" s="42"/>
    </row>
    <row r="22" spans="1:41" ht="52.5" customHeight="1" x14ac:dyDescent="0.4">
      <c r="A22" s="35"/>
      <c r="B22" s="35"/>
      <c r="C22" s="326" t="s">
        <v>90</v>
      </c>
      <c r="D22" s="328"/>
      <c r="E22" s="328"/>
      <c r="F22" s="328"/>
      <c r="G22" s="721" t="str">
        <f>IFERROR(DBCS(LEFT(RIGHT(" "&amp;AB22&amp;第17号別紙１!P24,8),1)),"")</f>
        <v>　</v>
      </c>
      <c r="H22" s="722"/>
      <c r="I22" s="722" t="str">
        <f>IFERROR(DBCS(LEFT(RIGHT(" "&amp;AB22&amp;第17号別紙１!P24,7),1)),"")</f>
        <v>　</v>
      </c>
      <c r="J22" s="722"/>
      <c r="K22" s="722" t="str">
        <f>IFERROR(DBCS(LEFT(RIGHT(" "&amp;AB22&amp;第17号別紙１!P24,6),1)),"")</f>
        <v>　</v>
      </c>
      <c r="L22" s="722"/>
      <c r="M22" s="722" t="str">
        <f>IFERROR(DBCS(LEFT(RIGHT(" "&amp;AB22&amp;第17号別紙１!P24,5),1)),"")</f>
        <v>　</v>
      </c>
      <c r="N22" s="722"/>
      <c r="O22" s="722" t="str">
        <f>IFERROR(DBCS(LEFT(RIGHT(" "&amp;AB22&amp;第17号別紙１!P24,4),1)),"")</f>
        <v>　</v>
      </c>
      <c r="P22" s="722"/>
      <c r="Q22" s="723">
        <v>0</v>
      </c>
      <c r="R22" s="723"/>
      <c r="S22" s="723">
        <v>0</v>
      </c>
      <c r="T22" s="723"/>
      <c r="U22" s="724">
        <v>0</v>
      </c>
      <c r="V22" s="725"/>
      <c r="W22" s="328" t="s">
        <v>95</v>
      </c>
      <c r="X22" s="330"/>
      <c r="Y22" s="35"/>
      <c r="Z22" s="35"/>
      <c r="AB22" s="75" t="s">
        <v>159</v>
      </c>
      <c r="AC22" s="49"/>
      <c r="AD22" s="49"/>
      <c r="AE22" s="49"/>
      <c r="AF22" s="49"/>
      <c r="AG22" s="49"/>
      <c r="AH22" s="49"/>
      <c r="AI22" s="49"/>
    </row>
    <row r="23" spans="1:41" ht="26.45" customHeight="1" x14ac:dyDescent="0.4">
      <c r="A23" s="35"/>
      <c r="B23" s="35"/>
      <c r="C23" s="703" t="s">
        <v>91</v>
      </c>
      <c r="D23" s="704"/>
      <c r="E23" s="704"/>
      <c r="F23" s="705"/>
      <c r="G23" s="329" t="s">
        <v>92</v>
      </c>
      <c r="H23" s="329"/>
      <c r="I23" s="329"/>
      <c r="J23" s="329"/>
      <c r="K23" s="4"/>
      <c r="L23" s="712" t="s">
        <v>553</v>
      </c>
      <c r="M23" s="712"/>
      <c r="N23" s="712"/>
      <c r="O23" s="712"/>
      <c r="P23" s="712"/>
      <c r="Q23" s="155" t="s">
        <v>98</v>
      </c>
      <c r="R23" s="155"/>
      <c r="S23" s="701" t="s">
        <v>554</v>
      </c>
      <c r="T23" s="701"/>
      <c r="U23" s="701"/>
      <c r="V23" s="701"/>
      <c r="W23" s="701"/>
      <c r="X23" s="702"/>
      <c r="Y23" s="35"/>
      <c r="Z23" s="35"/>
    </row>
    <row r="24" spans="1:41" ht="26.45" customHeight="1" x14ac:dyDescent="0.4">
      <c r="A24" s="35"/>
      <c r="B24" s="35"/>
      <c r="C24" s="706"/>
      <c r="D24" s="707"/>
      <c r="E24" s="707"/>
      <c r="F24" s="708"/>
      <c r="G24" s="329" t="s">
        <v>93</v>
      </c>
      <c r="H24" s="329"/>
      <c r="I24" s="329"/>
      <c r="J24" s="329"/>
      <c r="K24" s="4"/>
      <c r="L24" s="45"/>
      <c r="M24" s="45" t="s">
        <v>96</v>
      </c>
      <c r="N24" s="45"/>
      <c r="O24" s="45"/>
      <c r="P24" s="45"/>
      <c r="Q24" s="45"/>
      <c r="R24" s="45"/>
      <c r="S24" s="45" t="s">
        <v>97</v>
      </c>
      <c r="T24" s="45"/>
      <c r="U24" s="45"/>
      <c r="V24" s="45"/>
      <c r="W24" s="45"/>
      <c r="X24" s="5"/>
      <c r="Y24" s="35"/>
      <c r="Z24" s="35"/>
    </row>
    <row r="25" spans="1:41" ht="52.5" customHeight="1" x14ac:dyDescent="0.4">
      <c r="A25" s="35"/>
      <c r="B25" s="35"/>
      <c r="C25" s="706"/>
      <c r="D25" s="707"/>
      <c r="E25" s="707"/>
      <c r="F25" s="708"/>
      <c r="G25" s="720" t="s">
        <v>99</v>
      </c>
      <c r="H25" s="329"/>
      <c r="I25" s="329"/>
      <c r="J25" s="329"/>
      <c r="K25" s="715"/>
      <c r="L25" s="713"/>
      <c r="M25" s="713"/>
      <c r="N25" s="713"/>
      <c r="O25" s="713"/>
      <c r="P25" s="713"/>
      <c r="Q25" s="713"/>
      <c r="R25" s="713"/>
      <c r="S25" s="713"/>
      <c r="T25" s="713"/>
      <c r="U25" s="713"/>
      <c r="V25" s="713"/>
      <c r="W25" s="713"/>
      <c r="X25" s="714"/>
      <c r="Y25" s="35"/>
      <c r="Z25" s="35"/>
    </row>
    <row r="26" spans="1:41" ht="26.45" customHeight="1" x14ac:dyDescent="0.4">
      <c r="A26" s="35"/>
      <c r="B26" s="35"/>
      <c r="C26" s="706"/>
      <c r="D26" s="707"/>
      <c r="E26" s="707"/>
      <c r="F26" s="708"/>
      <c r="G26" s="329" t="s">
        <v>94</v>
      </c>
      <c r="H26" s="329"/>
      <c r="I26" s="329"/>
      <c r="J26" s="329"/>
      <c r="K26" s="716" t="s">
        <v>603</v>
      </c>
      <c r="L26" s="716"/>
      <c r="M26" s="716"/>
      <c r="N26" s="716"/>
      <c r="O26" s="716"/>
      <c r="P26" s="716"/>
      <c r="Q26" s="716"/>
      <c r="R26" s="716"/>
      <c r="S26" s="716"/>
      <c r="T26" s="716"/>
      <c r="U26" s="716"/>
      <c r="V26" s="716"/>
      <c r="W26" s="716"/>
      <c r="X26" s="717"/>
      <c r="Y26" s="35"/>
      <c r="Z26" s="35"/>
    </row>
    <row r="27" spans="1:41" ht="52.5" customHeight="1" thickBot="1" x14ac:dyDescent="0.45">
      <c r="A27" s="35"/>
      <c r="B27" s="35"/>
      <c r="C27" s="709"/>
      <c r="D27" s="710"/>
      <c r="E27" s="710"/>
      <c r="F27" s="711"/>
      <c r="G27" s="567"/>
      <c r="H27" s="567"/>
      <c r="I27" s="567"/>
      <c r="J27" s="567"/>
      <c r="K27" s="718"/>
      <c r="L27" s="718"/>
      <c r="M27" s="718"/>
      <c r="N27" s="718"/>
      <c r="O27" s="718"/>
      <c r="P27" s="718"/>
      <c r="Q27" s="718"/>
      <c r="R27" s="718"/>
      <c r="S27" s="718"/>
      <c r="T27" s="718"/>
      <c r="U27" s="718"/>
      <c r="V27" s="718"/>
      <c r="W27" s="718"/>
      <c r="X27" s="719"/>
      <c r="Y27" s="35"/>
      <c r="Z27" s="35"/>
    </row>
    <row r="28" spans="1:41" ht="18.75" customHeight="1" x14ac:dyDescent="0.4">
      <c r="A28" s="35"/>
      <c r="B28" s="35"/>
      <c r="C28" s="47" t="s">
        <v>101</v>
      </c>
      <c r="D28" s="35"/>
      <c r="E28" s="35"/>
      <c r="F28" s="35"/>
      <c r="G28" s="35"/>
      <c r="H28" s="35"/>
      <c r="I28" s="35"/>
      <c r="J28" s="35"/>
      <c r="K28" s="35"/>
      <c r="L28" s="35"/>
      <c r="M28" s="35"/>
      <c r="N28" s="35"/>
      <c r="O28" s="35"/>
      <c r="P28" s="35"/>
      <c r="Q28" s="35"/>
      <c r="R28" s="35"/>
      <c r="S28" s="35"/>
      <c r="T28" s="35"/>
      <c r="U28" s="35"/>
      <c r="V28" s="35"/>
      <c r="W28" s="35"/>
      <c r="X28" s="35"/>
      <c r="Y28" s="35"/>
      <c r="Z28" s="35"/>
    </row>
    <row r="29" spans="1:41" ht="18.75" customHeight="1" x14ac:dyDescent="0.4">
      <c r="A29" s="35"/>
      <c r="B29" s="35"/>
      <c r="C29" s="47" t="s">
        <v>102</v>
      </c>
      <c r="D29" s="35"/>
      <c r="E29" s="35"/>
      <c r="F29" s="35"/>
      <c r="G29" s="35"/>
      <c r="H29" s="35"/>
      <c r="I29" s="35"/>
      <c r="J29" s="35"/>
      <c r="K29" s="35"/>
      <c r="L29" s="35"/>
      <c r="M29" s="35"/>
      <c r="N29" s="35"/>
      <c r="O29" s="35"/>
      <c r="P29" s="35"/>
      <c r="Q29" s="35"/>
      <c r="R29" s="35"/>
      <c r="S29" s="35"/>
      <c r="T29" s="35"/>
      <c r="U29" s="35"/>
      <c r="V29" s="35"/>
      <c r="W29" s="35"/>
      <c r="X29" s="35"/>
      <c r="Y29" s="35"/>
      <c r="Z29" s="35"/>
    </row>
    <row r="30" spans="1:41" ht="18.75" customHeight="1" x14ac:dyDescent="0.4">
      <c r="A30" s="35"/>
      <c r="B30" s="35"/>
      <c r="C30" s="52" t="s">
        <v>555</v>
      </c>
      <c r="D30" s="35"/>
      <c r="E30" s="35"/>
      <c r="F30" s="35"/>
      <c r="G30" s="35"/>
      <c r="H30" s="35"/>
      <c r="I30" s="35"/>
      <c r="J30" s="35"/>
      <c r="K30" s="35"/>
      <c r="L30" s="35"/>
      <c r="M30" s="35"/>
      <c r="N30" s="35"/>
      <c r="O30" s="35"/>
      <c r="P30" s="35"/>
      <c r="Q30" s="35"/>
      <c r="R30" s="35"/>
      <c r="S30" s="35"/>
      <c r="T30" s="35"/>
      <c r="U30" s="35"/>
      <c r="V30" s="35"/>
      <c r="W30" s="35"/>
      <c r="X30" s="35"/>
      <c r="Y30" s="35"/>
      <c r="Z30" s="35"/>
    </row>
    <row r="31" spans="1:41" ht="18.75" customHeight="1" x14ac:dyDescent="0.4">
      <c r="A31" s="35"/>
      <c r="B31" s="35"/>
      <c r="C31" s="35"/>
      <c r="D31" s="35"/>
      <c r="E31" s="35"/>
      <c r="F31" s="35"/>
      <c r="G31" s="35"/>
      <c r="H31" s="35"/>
      <c r="I31" s="35"/>
      <c r="J31" s="35"/>
      <c r="K31" s="35"/>
      <c r="L31" s="35"/>
      <c r="M31" s="35"/>
      <c r="N31" s="35"/>
      <c r="O31" s="35"/>
      <c r="P31" s="35"/>
      <c r="Q31" s="35"/>
      <c r="R31" s="35"/>
      <c r="S31" s="35"/>
      <c r="T31" s="35"/>
      <c r="U31" s="35"/>
      <c r="V31" s="35"/>
      <c r="W31" s="35"/>
      <c r="X31" s="35"/>
      <c r="Y31" s="35"/>
      <c r="Z31" s="35"/>
    </row>
    <row r="32" spans="1:41" ht="18.75" customHeight="1" x14ac:dyDescent="0.4">
      <c r="A32" s="35"/>
      <c r="B32" s="35"/>
      <c r="C32" s="35"/>
      <c r="D32" s="35"/>
      <c r="E32" s="35"/>
      <c r="F32" s="35"/>
      <c r="G32" s="35"/>
      <c r="H32" s="35"/>
      <c r="I32" s="35"/>
      <c r="J32" s="35"/>
      <c r="K32" s="35"/>
      <c r="L32" s="35"/>
      <c r="M32" s="35"/>
      <c r="N32" s="35"/>
      <c r="O32" s="35"/>
      <c r="P32" s="35"/>
      <c r="Q32" s="35"/>
      <c r="R32" s="35"/>
      <c r="S32" s="35"/>
      <c r="T32" s="35"/>
      <c r="U32" s="35"/>
      <c r="V32" s="35"/>
      <c r="W32" s="35"/>
      <c r="X32" s="35"/>
      <c r="Y32" s="35"/>
      <c r="Z32" s="35"/>
    </row>
    <row r="33" spans="1:26" ht="18.75" customHeight="1" x14ac:dyDescent="0.4">
      <c r="A33" s="35"/>
      <c r="B33" s="35"/>
      <c r="C33" s="35"/>
      <c r="D33" s="35"/>
      <c r="E33" s="35"/>
      <c r="F33" s="35"/>
      <c r="G33" s="35"/>
      <c r="H33" s="35"/>
      <c r="I33" s="35"/>
      <c r="J33" s="35"/>
      <c r="K33" s="35"/>
      <c r="L33" s="35"/>
      <c r="M33" s="35"/>
      <c r="N33" s="35"/>
      <c r="O33" s="35"/>
      <c r="P33" s="35"/>
      <c r="Q33" s="35"/>
      <c r="R33" s="35"/>
      <c r="S33" s="35"/>
      <c r="T33" s="35"/>
      <c r="U33" s="35"/>
      <c r="V33" s="35"/>
      <c r="W33" s="35"/>
      <c r="X33" s="35"/>
      <c r="Y33" s="35"/>
      <c r="Z33" s="35"/>
    </row>
    <row r="34" spans="1:26" ht="18.75" customHeight="1" x14ac:dyDescent="0.4">
      <c r="A34" s="35"/>
      <c r="B34" s="35"/>
      <c r="C34" s="35"/>
      <c r="D34" s="35"/>
      <c r="E34" s="35"/>
      <c r="F34" s="35"/>
      <c r="G34" s="35"/>
      <c r="H34" s="35"/>
      <c r="I34" s="35"/>
      <c r="J34" s="35"/>
      <c r="K34" s="35"/>
      <c r="L34" s="35"/>
      <c r="M34" s="35"/>
      <c r="N34" s="35"/>
      <c r="O34" s="35"/>
      <c r="P34" s="35"/>
      <c r="Q34" s="35"/>
      <c r="R34" s="35"/>
      <c r="S34" s="35"/>
      <c r="T34" s="35"/>
      <c r="U34" s="35"/>
      <c r="V34" s="35"/>
      <c r="W34" s="35"/>
      <c r="X34" s="35"/>
      <c r="Y34" s="35"/>
      <c r="Z34" s="35"/>
    </row>
    <row r="35" spans="1:26" ht="18.75" customHeight="1" x14ac:dyDescent="0.4">
      <c r="A35" s="35"/>
      <c r="B35" s="35"/>
      <c r="C35" s="35"/>
      <c r="D35" s="35"/>
      <c r="E35" s="35"/>
      <c r="F35" s="35"/>
      <c r="G35" s="35"/>
      <c r="H35" s="35"/>
      <c r="I35" s="35"/>
      <c r="J35" s="35"/>
      <c r="K35" s="35"/>
      <c r="L35" s="35"/>
      <c r="M35" s="35"/>
      <c r="N35" s="35"/>
      <c r="O35" s="35"/>
      <c r="P35" s="35"/>
      <c r="Q35" s="35"/>
      <c r="R35" s="35"/>
      <c r="S35" s="35"/>
      <c r="T35" s="35"/>
      <c r="U35" s="35"/>
      <c r="V35" s="35"/>
      <c r="W35" s="35"/>
      <c r="X35" s="35"/>
      <c r="Y35" s="35"/>
      <c r="Z35" s="35"/>
    </row>
    <row r="36" spans="1:26" ht="18.75" customHeight="1" x14ac:dyDescent="0.4">
      <c r="A36" s="35"/>
      <c r="B36" s="35"/>
      <c r="C36" s="35"/>
      <c r="D36" s="35"/>
      <c r="E36" s="35"/>
      <c r="F36" s="35"/>
      <c r="G36" s="35"/>
      <c r="H36" s="35"/>
      <c r="I36" s="35"/>
      <c r="J36" s="35"/>
      <c r="K36" s="35"/>
      <c r="L36" s="35"/>
      <c r="M36" s="35"/>
      <c r="N36" s="35"/>
      <c r="O36" s="35"/>
      <c r="P36" s="35"/>
      <c r="Q36" s="35"/>
      <c r="R36" s="35"/>
      <c r="S36" s="35"/>
      <c r="T36" s="35"/>
      <c r="U36" s="35"/>
      <c r="V36" s="35"/>
      <c r="W36" s="35"/>
      <c r="X36" s="35"/>
      <c r="Y36" s="35"/>
      <c r="Z36" s="35"/>
    </row>
    <row r="37" spans="1:26" ht="18.75" customHeight="1" x14ac:dyDescent="0.4">
      <c r="A37" s="35"/>
      <c r="B37" s="35"/>
      <c r="C37" s="35"/>
      <c r="D37" s="35"/>
      <c r="E37" s="35"/>
      <c r="F37" s="35"/>
      <c r="G37" s="35"/>
      <c r="H37" s="35"/>
      <c r="I37" s="35"/>
      <c r="J37" s="35"/>
      <c r="K37" s="35"/>
      <c r="L37" s="35"/>
      <c r="M37" s="35"/>
      <c r="N37" s="35"/>
      <c r="O37" s="35"/>
      <c r="P37" s="35"/>
      <c r="Q37" s="35"/>
      <c r="R37" s="35"/>
      <c r="S37" s="35"/>
      <c r="T37" s="35"/>
      <c r="U37" s="35"/>
      <c r="V37" s="35"/>
      <c r="W37" s="35"/>
      <c r="X37" s="35"/>
      <c r="Y37" s="35"/>
      <c r="Z37" s="35"/>
    </row>
    <row r="38" spans="1:26" ht="18.75" customHeight="1" x14ac:dyDescent="0.4">
      <c r="A38" s="35"/>
      <c r="B38" s="35"/>
      <c r="C38" s="35"/>
      <c r="D38" s="35"/>
      <c r="E38" s="35"/>
      <c r="F38" s="35"/>
      <c r="G38" s="35"/>
      <c r="H38" s="35"/>
      <c r="I38" s="35"/>
      <c r="J38" s="35"/>
      <c r="K38" s="35"/>
      <c r="L38" s="35"/>
      <c r="M38" s="35"/>
      <c r="N38" s="35"/>
      <c r="O38" s="35"/>
      <c r="P38" s="35"/>
      <c r="Q38" s="35"/>
      <c r="R38" s="35"/>
      <c r="S38" s="35"/>
      <c r="T38" s="35"/>
      <c r="U38" s="35"/>
      <c r="V38" s="35"/>
      <c r="W38" s="35"/>
      <c r="X38" s="35"/>
      <c r="Y38" s="35"/>
      <c r="Z38" s="35"/>
    </row>
    <row r="39" spans="1:26" ht="18.75" customHeight="1" x14ac:dyDescent="0.4">
      <c r="A39" s="50"/>
      <c r="B39" s="50"/>
      <c r="C39" s="50"/>
      <c r="D39" s="50"/>
      <c r="E39" s="50"/>
      <c r="F39" s="50"/>
      <c r="G39" s="50"/>
      <c r="H39" s="50"/>
      <c r="I39" s="50"/>
      <c r="J39" s="50"/>
      <c r="K39" s="50"/>
      <c r="L39" s="50"/>
      <c r="M39" s="50"/>
      <c r="N39" s="50"/>
      <c r="O39" s="50"/>
      <c r="P39" s="50"/>
      <c r="Q39" s="50"/>
      <c r="R39" s="50"/>
      <c r="S39" s="50"/>
      <c r="T39" s="50"/>
      <c r="U39" s="50"/>
      <c r="V39" s="50"/>
      <c r="W39" s="50"/>
      <c r="X39" s="50"/>
      <c r="Y39" s="50"/>
      <c r="Z39" s="50"/>
    </row>
    <row r="40" spans="1:26" ht="18.75" customHeight="1" x14ac:dyDescent="0.4">
      <c r="A40" s="50"/>
      <c r="B40" s="50"/>
      <c r="C40" s="50"/>
      <c r="D40" s="50"/>
      <c r="E40" s="50"/>
      <c r="F40" s="50"/>
      <c r="G40" s="50"/>
      <c r="H40" s="50"/>
      <c r="I40" s="50"/>
      <c r="J40" s="50"/>
      <c r="K40" s="50"/>
      <c r="L40" s="50"/>
      <c r="M40" s="50"/>
      <c r="N40" s="50"/>
      <c r="O40" s="50"/>
      <c r="P40" s="50"/>
      <c r="Q40" s="50"/>
      <c r="R40" s="50"/>
      <c r="S40" s="50"/>
      <c r="T40" s="50"/>
      <c r="U40" s="50"/>
      <c r="V40" s="50"/>
      <c r="W40" s="50"/>
      <c r="X40" s="50"/>
      <c r="Y40" s="50"/>
      <c r="Z40" s="50"/>
    </row>
    <row r="41" spans="1:26" ht="18.75" customHeight="1" x14ac:dyDescent="0.4">
      <c r="A41" s="50"/>
      <c r="B41" s="50"/>
      <c r="C41" s="50"/>
      <c r="D41" s="50"/>
      <c r="E41" s="50"/>
      <c r="F41" s="50"/>
      <c r="G41" s="50"/>
      <c r="H41" s="50"/>
      <c r="I41" s="50"/>
      <c r="J41" s="50"/>
      <c r="K41" s="50"/>
      <c r="L41" s="50"/>
      <c r="M41" s="50"/>
      <c r="N41" s="50"/>
      <c r="O41" s="50"/>
      <c r="P41" s="50"/>
      <c r="Q41" s="50"/>
      <c r="R41" s="50"/>
      <c r="S41" s="50"/>
      <c r="T41" s="50"/>
      <c r="U41" s="50"/>
      <c r="V41" s="50"/>
      <c r="W41" s="50"/>
      <c r="X41" s="50"/>
      <c r="Y41" s="50"/>
      <c r="Z41" s="50"/>
    </row>
    <row r="42" spans="1:26" ht="18.75" customHeight="1" x14ac:dyDescent="0.4">
      <c r="A42" s="50"/>
      <c r="B42" s="50"/>
      <c r="C42" s="50"/>
      <c r="D42" s="50"/>
      <c r="E42" s="50"/>
      <c r="F42" s="50"/>
      <c r="G42" s="50"/>
      <c r="H42" s="50"/>
      <c r="I42" s="50"/>
      <c r="J42" s="50"/>
      <c r="K42" s="50"/>
      <c r="L42" s="50"/>
      <c r="M42" s="50"/>
      <c r="N42" s="50"/>
      <c r="O42" s="50"/>
      <c r="P42" s="50"/>
      <c r="Q42" s="50"/>
      <c r="R42" s="50"/>
      <c r="S42" s="50"/>
      <c r="T42" s="50"/>
      <c r="U42" s="50"/>
      <c r="V42" s="50"/>
      <c r="W42" s="50"/>
      <c r="X42" s="50"/>
      <c r="Y42" s="50"/>
      <c r="Z42" s="50"/>
    </row>
    <row r="43" spans="1:26" ht="18.75" customHeight="1" x14ac:dyDescent="0.4">
      <c r="A43" s="50"/>
      <c r="B43" s="50"/>
      <c r="C43" s="50"/>
      <c r="D43" s="50"/>
      <c r="E43" s="50"/>
      <c r="F43" s="50"/>
      <c r="G43" s="50"/>
      <c r="H43" s="50"/>
      <c r="I43" s="50"/>
      <c r="J43" s="50"/>
      <c r="K43" s="50"/>
      <c r="L43" s="50"/>
      <c r="M43" s="50"/>
      <c r="N43" s="50"/>
      <c r="O43" s="50"/>
      <c r="P43" s="50"/>
      <c r="Q43" s="50"/>
      <c r="R43" s="50"/>
      <c r="S43" s="50"/>
      <c r="T43" s="50"/>
      <c r="U43" s="50"/>
      <c r="V43" s="50"/>
      <c r="W43" s="50"/>
      <c r="X43" s="50"/>
      <c r="Y43" s="50"/>
      <c r="Z43" s="50"/>
    </row>
    <row r="44" spans="1:26" ht="18.75" customHeight="1" x14ac:dyDescent="0.4">
      <c r="A44" s="50"/>
      <c r="B44" s="50"/>
      <c r="C44" s="50"/>
      <c r="D44" s="50"/>
      <c r="E44" s="50"/>
      <c r="F44" s="50"/>
      <c r="G44" s="50"/>
      <c r="H44" s="50"/>
      <c r="I44" s="50"/>
      <c r="J44" s="50"/>
      <c r="K44" s="50"/>
      <c r="L44" s="50"/>
      <c r="M44" s="50"/>
      <c r="N44" s="50"/>
      <c r="O44" s="50"/>
      <c r="P44" s="50"/>
      <c r="Q44" s="50"/>
      <c r="R44" s="50"/>
      <c r="S44" s="50"/>
      <c r="T44" s="50"/>
      <c r="U44" s="50"/>
      <c r="V44" s="50"/>
      <c r="W44" s="50"/>
      <c r="X44" s="50"/>
      <c r="Y44" s="50"/>
      <c r="Z44" s="50"/>
    </row>
    <row r="45" spans="1:26" ht="18.75" customHeight="1" x14ac:dyDescent="0.4">
      <c r="A45" s="50"/>
      <c r="B45" s="50"/>
      <c r="C45" s="50"/>
      <c r="D45" s="50"/>
      <c r="E45" s="50"/>
      <c r="F45" s="50"/>
      <c r="G45" s="50"/>
      <c r="H45" s="50"/>
      <c r="I45" s="50"/>
      <c r="J45" s="50"/>
      <c r="K45" s="50"/>
      <c r="L45" s="50"/>
      <c r="M45" s="50"/>
      <c r="N45" s="50"/>
      <c r="O45" s="50"/>
      <c r="P45" s="50"/>
      <c r="Q45" s="50"/>
      <c r="R45" s="50"/>
      <c r="S45" s="50"/>
      <c r="T45" s="50"/>
      <c r="U45" s="50"/>
      <c r="V45" s="50"/>
      <c r="W45" s="50"/>
      <c r="X45" s="50"/>
      <c r="Y45" s="50"/>
      <c r="Z45" s="50"/>
    </row>
  </sheetData>
  <sheetProtection password="CC6D" sheet="1" objects="1" scenarios="1" selectLockedCells="1"/>
  <mergeCells count="44">
    <mergeCell ref="A6:Z6"/>
    <mergeCell ref="O2:T2"/>
    <mergeCell ref="U2:Z2"/>
    <mergeCell ref="A2:F2"/>
    <mergeCell ref="G2:H2"/>
    <mergeCell ref="M10:P10"/>
    <mergeCell ref="R10:T10"/>
    <mergeCell ref="V10:Y10"/>
    <mergeCell ref="M11:P11"/>
    <mergeCell ref="Q11:Z11"/>
    <mergeCell ref="M12:P12"/>
    <mergeCell ref="Q12:Z12"/>
    <mergeCell ref="M13:P13"/>
    <mergeCell ref="Q13:Y13"/>
    <mergeCell ref="A16:Z18"/>
    <mergeCell ref="G24:J24"/>
    <mergeCell ref="G25:J25"/>
    <mergeCell ref="AI17:AO17"/>
    <mergeCell ref="A20:Z20"/>
    <mergeCell ref="C22:F22"/>
    <mergeCell ref="G22:H22"/>
    <mergeCell ref="I22:J22"/>
    <mergeCell ref="K22:L22"/>
    <mergeCell ref="M22:N22"/>
    <mergeCell ref="O22:P22"/>
    <mergeCell ref="Q22:R22"/>
    <mergeCell ref="S22:T22"/>
    <mergeCell ref="U22:V22"/>
    <mergeCell ref="AB4:AI4"/>
    <mergeCell ref="S23:X23"/>
    <mergeCell ref="C23:F27"/>
    <mergeCell ref="G26:J27"/>
    <mergeCell ref="L23:P23"/>
    <mergeCell ref="W25:X25"/>
    <mergeCell ref="U25:V25"/>
    <mergeCell ref="S25:T25"/>
    <mergeCell ref="Q25:R25"/>
    <mergeCell ref="O25:P25"/>
    <mergeCell ref="M25:N25"/>
    <mergeCell ref="K25:L25"/>
    <mergeCell ref="K26:X26"/>
    <mergeCell ref="K27:X27"/>
    <mergeCell ref="W22:X22"/>
    <mergeCell ref="G23:J23"/>
  </mergeCells>
  <phoneticPr fontId="4"/>
  <dataValidations disablePrompts="1" count="1">
    <dataValidation allowBlank="1" showInputMessage="1" sqref="G22:P22"/>
  </dataValidations>
  <pageMargins left="0.78740157480314965" right="0.39370078740157483" top="0.59055118110236227" bottom="0.59055118110236227"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5124" r:id="rId4" name="Check Box 4">
              <controlPr defaultSize="0" autoFill="0" autoLine="0" autoPict="0">
                <anchor moveWithCells="1">
                  <from>
                    <xdr:col>11</xdr:col>
                    <xdr:colOff>0</xdr:colOff>
                    <xdr:row>23</xdr:row>
                    <xdr:rowOff>0</xdr:rowOff>
                  </from>
                  <to>
                    <xdr:col>12</xdr:col>
                    <xdr:colOff>0</xdr:colOff>
                    <xdr:row>24</xdr:row>
                    <xdr:rowOff>0</xdr:rowOff>
                  </to>
                </anchor>
              </controlPr>
            </control>
          </mc:Choice>
        </mc:AlternateContent>
        <mc:AlternateContent xmlns:mc="http://schemas.openxmlformats.org/markup-compatibility/2006">
          <mc:Choice Requires="x14">
            <control shapeId="5125" r:id="rId5" name="Check Box 5">
              <controlPr defaultSize="0" autoFill="0" autoLine="0" autoPict="0">
                <anchor moveWithCells="1">
                  <from>
                    <xdr:col>17</xdr:col>
                    <xdr:colOff>0</xdr:colOff>
                    <xdr:row>23</xdr:row>
                    <xdr:rowOff>0</xdr:rowOff>
                  </from>
                  <to>
                    <xdr:col>18</xdr:col>
                    <xdr:colOff>0</xdr:colOff>
                    <xdr:row>24</xdr:row>
                    <xdr:rowOff>0</xdr:rowOff>
                  </to>
                </anchor>
              </controlPr>
            </control>
          </mc:Choice>
        </mc:AlternateContent>
        <mc:AlternateContent xmlns:mc="http://schemas.openxmlformats.org/markup-compatibility/2006">
          <mc:Choice Requires="x14">
            <control shapeId="5126" r:id="rId6" name="Check Box 6">
              <controlPr defaultSize="0" autoFill="0" autoLine="0" autoPict="0">
                <anchor moveWithCells="1">
                  <from>
                    <xdr:col>16</xdr:col>
                    <xdr:colOff>0</xdr:colOff>
                    <xdr:row>13</xdr:row>
                    <xdr:rowOff>0</xdr:rowOff>
                  </from>
                  <to>
                    <xdr:col>17</xdr:col>
                    <xdr:colOff>0</xdr:colOff>
                    <xdr:row>14</xdr:row>
                    <xdr:rowOff>0</xdr:rowOff>
                  </to>
                </anchor>
              </controlPr>
            </control>
          </mc:Choice>
        </mc:AlternateContent>
        <mc:AlternateContent xmlns:mc="http://schemas.openxmlformats.org/markup-compatibility/2006">
          <mc:Choice Requires="x14">
            <control shapeId="5127" r:id="rId7" name="Check Box 7">
              <controlPr defaultSize="0" autoFill="0" autoLine="0" autoPict="0">
                <anchor moveWithCells="1">
                  <from>
                    <xdr:col>20</xdr:col>
                    <xdr:colOff>0</xdr:colOff>
                    <xdr:row>13</xdr:row>
                    <xdr:rowOff>0</xdr:rowOff>
                  </from>
                  <to>
                    <xdr:col>21</xdr:col>
                    <xdr:colOff>0</xdr:colOff>
                    <xdr:row>14</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0000"/>
  </sheetPr>
  <dimension ref="A1:AK107"/>
  <sheetViews>
    <sheetView tabSelected="1" view="pageBreakPreview" zoomScaleNormal="100" zoomScaleSheetLayoutView="100" workbookViewId="0">
      <pane ySplit="6" topLeftCell="A7" activePane="bottomLeft" state="frozen"/>
      <selection pane="bottomLeft" activeCell="O7" sqref="O7:AB7"/>
    </sheetView>
  </sheetViews>
  <sheetFormatPr defaultColWidth="3.125" defaultRowHeight="18.75" customHeight="1" x14ac:dyDescent="0.4"/>
  <cols>
    <col min="1" max="4" width="3.125" style="76"/>
    <col min="5" max="15" width="3.125" style="1" customWidth="1"/>
    <col min="16" max="16384" width="3.125" style="1"/>
  </cols>
  <sheetData>
    <row r="1" spans="1:37" ht="18.75" customHeight="1" x14ac:dyDescent="0.4">
      <c r="A1" s="24"/>
      <c r="B1" s="97"/>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row>
    <row r="2" spans="1:37" ht="18.75" customHeight="1" x14ac:dyDescent="0.4">
      <c r="A2" s="24" t="s">
        <v>55</v>
      </c>
      <c r="B2" s="24"/>
      <c r="C2" s="24"/>
      <c r="D2" s="24"/>
      <c r="E2" s="24"/>
      <c r="F2" s="24"/>
      <c r="G2" s="24"/>
      <c r="H2" s="24"/>
      <c r="I2" s="24"/>
      <c r="J2" s="98" t="s">
        <v>66</v>
      </c>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row>
    <row r="3" spans="1:37" ht="7.5" customHeight="1" thickBot="1" x14ac:dyDescent="0.45">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row>
    <row r="4" spans="1:37" ht="18.75" customHeight="1" x14ac:dyDescent="0.4">
      <c r="A4" s="326"/>
      <c r="B4" s="328" t="s">
        <v>65</v>
      </c>
      <c r="C4" s="328"/>
      <c r="D4" s="328"/>
      <c r="E4" s="328" t="s">
        <v>64</v>
      </c>
      <c r="F4" s="328"/>
      <c r="G4" s="328"/>
      <c r="H4" s="328"/>
      <c r="I4" s="328"/>
      <c r="J4" s="328"/>
      <c r="K4" s="328"/>
      <c r="L4" s="328"/>
      <c r="M4" s="328"/>
      <c r="N4" s="328"/>
      <c r="O4" s="328" t="s">
        <v>40</v>
      </c>
      <c r="P4" s="328"/>
      <c r="Q4" s="328"/>
      <c r="R4" s="328"/>
      <c r="S4" s="328"/>
      <c r="T4" s="328"/>
      <c r="U4" s="328"/>
      <c r="V4" s="328"/>
      <c r="W4" s="328"/>
      <c r="X4" s="328"/>
      <c r="Y4" s="328"/>
      <c r="Z4" s="328"/>
      <c r="AA4" s="328"/>
      <c r="AB4" s="328"/>
      <c r="AC4" s="328" t="s">
        <v>160</v>
      </c>
      <c r="AD4" s="328"/>
      <c r="AE4" s="328"/>
      <c r="AF4" s="328"/>
      <c r="AG4" s="328"/>
      <c r="AH4" s="328"/>
      <c r="AI4" s="328"/>
      <c r="AJ4" s="328"/>
      <c r="AK4" s="330"/>
    </row>
    <row r="5" spans="1:37" ht="18.75" customHeight="1" x14ac:dyDescent="0.4">
      <c r="A5" s="327"/>
      <c r="B5" s="329"/>
      <c r="C5" s="329"/>
      <c r="D5" s="329"/>
      <c r="E5" s="329"/>
      <c r="F5" s="329"/>
      <c r="G5" s="329"/>
      <c r="H5" s="329"/>
      <c r="I5" s="329"/>
      <c r="J5" s="329"/>
      <c r="K5" s="329"/>
      <c r="L5" s="329"/>
      <c r="M5" s="329"/>
      <c r="N5" s="329"/>
      <c r="O5" s="329"/>
      <c r="P5" s="329"/>
      <c r="Q5" s="329"/>
      <c r="R5" s="329"/>
      <c r="S5" s="329"/>
      <c r="T5" s="329"/>
      <c r="U5" s="329"/>
      <c r="V5" s="329"/>
      <c r="W5" s="329"/>
      <c r="X5" s="329"/>
      <c r="Y5" s="329"/>
      <c r="Z5" s="329"/>
      <c r="AA5" s="329"/>
      <c r="AB5" s="329"/>
      <c r="AC5" s="329" t="s">
        <v>161</v>
      </c>
      <c r="AD5" s="329"/>
      <c r="AE5" s="329"/>
      <c r="AF5" s="335" t="s">
        <v>162</v>
      </c>
      <c r="AG5" s="335"/>
      <c r="AH5" s="335"/>
      <c r="AI5" s="335" t="s">
        <v>163</v>
      </c>
      <c r="AJ5" s="335"/>
      <c r="AK5" s="336"/>
    </row>
    <row r="6" spans="1:37" ht="18.75" customHeight="1" x14ac:dyDescent="0.4">
      <c r="A6" s="327"/>
      <c r="B6" s="329"/>
      <c r="C6" s="329"/>
      <c r="D6" s="329"/>
      <c r="E6" s="329"/>
      <c r="F6" s="329"/>
      <c r="G6" s="329"/>
      <c r="H6" s="329"/>
      <c r="I6" s="329"/>
      <c r="J6" s="329"/>
      <c r="K6" s="329"/>
      <c r="L6" s="329"/>
      <c r="M6" s="329"/>
      <c r="N6" s="329"/>
      <c r="O6" s="329"/>
      <c r="P6" s="329"/>
      <c r="Q6" s="329"/>
      <c r="R6" s="329"/>
      <c r="S6" s="329"/>
      <c r="T6" s="329"/>
      <c r="U6" s="329"/>
      <c r="V6" s="329"/>
      <c r="W6" s="329"/>
      <c r="X6" s="329"/>
      <c r="Y6" s="329"/>
      <c r="Z6" s="329"/>
      <c r="AA6" s="329"/>
      <c r="AB6" s="329"/>
      <c r="AC6" s="329"/>
      <c r="AD6" s="329"/>
      <c r="AE6" s="329"/>
      <c r="AF6" s="333" t="s">
        <v>164</v>
      </c>
      <c r="AG6" s="333"/>
      <c r="AH6" s="333"/>
      <c r="AI6" s="333" t="s">
        <v>165</v>
      </c>
      <c r="AJ6" s="333"/>
      <c r="AK6" s="334"/>
    </row>
    <row r="7" spans="1:37" ht="18.75" customHeight="1" x14ac:dyDescent="0.4">
      <c r="A7" s="95"/>
      <c r="B7" s="307"/>
      <c r="C7" s="307"/>
      <c r="D7" s="307"/>
      <c r="E7" s="308" t="s">
        <v>166</v>
      </c>
      <c r="F7" s="308"/>
      <c r="G7" s="308"/>
      <c r="H7" s="308"/>
      <c r="I7" s="308"/>
      <c r="J7" s="308"/>
      <c r="K7" s="308"/>
      <c r="L7" s="308"/>
      <c r="M7" s="308"/>
      <c r="N7" s="308"/>
      <c r="O7" s="309" t="s">
        <v>167</v>
      </c>
      <c r="P7" s="309"/>
      <c r="Q7" s="309"/>
      <c r="R7" s="309"/>
      <c r="S7" s="309"/>
      <c r="T7" s="309"/>
      <c r="U7" s="309"/>
      <c r="V7" s="309"/>
      <c r="W7" s="309"/>
      <c r="X7" s="309"/>
      <c r="Y7" s="309"/>
      <c r="Z7" s="309"/>
      <c r="AA7" s="309"/>
      <c r="AB7" s="309"/>
      <c r="AC7" s="307" t="s">
        <v>168</v>
      </c>
      <c r="AD7" s="307"/>
      <c r="AE7" s="307"/>
      <c r="AF7" s="307" t="s">
        <v>168</v>
      </c>
      <c r="AG7" s="307"/>
      <c r="AH7" s="307"/>
      <c r="AI7" s="307" t="s">
        <v>168</v>
      </c>
      <c r="AJ7" s="307"/>
      <c r="AK7" s="310"/>
    </row>
    <row r="8" spans="1:37" ht="22.5" customHeight="1" x14ac:dyDescent="0.4">
      <c r="A8" s="320" t="s">
        <v>263</v>
      </c>
      <c r="B8" s="321"/>
      <c r="C8" s="321"/>
      <c r="D8" s="321"/>
      <c r="E8" s="321"/>
      <c r="F8" s="321"/>
      <c r="G8" s="321"/>
      <c r="H8" s="321"/>
      <c r="I8" s="321"/>
      <c r="J8" s="321"/>
      <c r="K8" s="321"/>
      <c r="L8" s="321"/>
      <c r="M8" s="321"/>
      <c r="N8" s="321"/>
      <c r="O8" s="321"/>
      <c r="P8" s="321"/>
      <c r="Q8" s="321"/>
      <c r="R8" s="321"/>
      <c r="S8" s="321"/>
      <c r="T8" s="321"/>
      <c r="U8" s="321"/>
      <c r="V8" s="321"/>
      <c r="W8" s="321"/>
      <c r="X8" s="321"/>
      <c r="Y8" s="321"/>
      <c r="Z8" s="321"/>
      <c r="AA8" s="321"/>
      <c r="AB8" s="321"/>
      <c r="AC8" s="321"/>
      <c r="AD8" s="321"/>
      <c r="AE8" s="321"/>
      <c r="AF8" s="321"/>
      <c r="AG8" s="321"/>
      <c r="AH8" s="321"/>
      <c r="AI8" s="321"/>
      <c r="AJ8" s="321"/>
      <c r="AK8" s="322"/>
    </row>
    <row r="9" spans="1:37" ht="18" customHeight="1" x14ac:dyDescent="0.4">
      <c r="A9" s="95"/>
      <c r="B9" s="306" t="s">
        <v>169</v>
      </c>
      <c r="C9" s="306"/>
      <c r="D9" s="307"/>
      <c r="E9" s="308" t="s">
        <v>170</v>
      </c>
      <c r="F9" s="308"/>
      <c r="G9" s="308"/>
      <c r="H9" s="308"/>
      <c r="I9" s="308"/>
      <c r="J9" s="308"/>
      <c r="K9" s="308"/>
      <c r="L9" s="308"/>
      <c r="M9" s="308"/>
      <c r="N9" s="308"/>
      <c r="O9" s="309" t="s">
        <v>171</v>
      </c>
      <c r="P9" s="309"/>
      <c r="Q9" s="309"/>
      <c r="R9" s="309"/>
      <c r="S9" s="309"/>
      <c r="T9" s="309"/>
      <c r="U9" s="309"/>
      <c r="V9" s="309"/>
      <c r="W9" s="309"/>
      <c r="X9" s="309"/>
      <c r="Y9" s="309"/>
      <c r="Z9" s="309"/>
      <c r="AA9" s="309"/>
      <c r="AB9" s="309"/>
      <c r="AC9" s="307" t="s">
        <v>168</v>
      </c>
      <c r="AD9" s="307"/>
      <c r="AE9" s="307"/>
      <c r="AF9" s="307" t="s">
        <v>168</v>
      </c>
      <c r="AG9" s="307"/>
      <c r="AH9" s="307"/>
      <c r="AI9" s="307" t="s">
        <v>168</v>
      </c>
      <c r="AJ9" s="307"/>
      <c r="AK9" s="310"/>
    </row>
    <row r="10" spans="1:37" ht="18" customHeight="1" x14ac:dyDescent="0.4">
      <c r="A10" s="95"/>
      <c r="B10" s="306" t="s">
        <v>172</v>
      </c>
      <c r="C10" s="307"/>
      <c r="D10" s="307"/>
      <c r="E10" s="308" t="s">
        <v>175</v>
      </c>
      <c r="F10" s="308"/>
      <c r="G10" s="308"/>
      <c r="H10" s="308"/>
      <c r="I10" s="308"/>
      <c r="J10" s="308"/>
      <c r="K10" s="308"/>
      <c r="L10" s="308"/>
      <c r="M10" s="308"/>
      <c r="N10" s="308"/>
      <c r="O10" s="309" t="s">
        <v>176</v>
      </c>
      <c r="P10" s="309"/>
      <c r="Q10" s="309"/>
      <c r="R10" s="309"/>
      <c r="S10" s="309"/>
      <c r="T10" s="309"/>
      <c r="U10" s="309"/>
      <c r="V10" s="309"/>
      <c r="W10" s="309"/>
      <c r="X10" s="309"/>
      <c r="Y10" s="309"/>
      <c r="Z10" s="309"/>
      <c r="AA10" s="309"/>
      <c r="AB10" s="309"/>
      <c r="AC10" s="307" t="s">
        <v>168</v>
      </c>
      <c r="AD10" s="307"/>
      <c r="AE10" s="307"/>
      <c r="AF10" s="307" t="s">
        <v>168</v>
      </c>
      <c r="AG10" s="307"/>
      <c r="AH10" s="307"/>
      <c r="AI10" s="307" t="s">
        <v>168</v>
      </c>
      <c r="AJ10" s="307"/>
      <c r="AK10" s="310"/>
    </row>
    <row r="11" spans="1:37" ht="18" customHeight="1" x14ac:dyDescent="0.4">
      <c r="A11" s="95"/>
      <c r="B11" s="306" t="s">
        <v>173</v>
      </c>
      <c r="C11" s="307"/>
      <c r="D11" s="307"/>
      <c r="E11" s="308" t="s">
        <v>177</v>
      </c>
      <c r="F11" s="308"/>
      <c r="G11" s="308"/>
      <c r="H11" s="308"/>
      <c r="I11" s="308"/>
      <c r="J11" s="308"/>
      <c r="K11" s="308"/>
      <c r="L11" s="308"/>
      <c r="M11" s="308"/>
      <c r="N11" s="308"/>
      <c r="O11" s="309" t="s">
        <v>178</v>
      </c>
      <c r="P11" s="309"/>
      <c r="Q11" s="309"/>
      <c r="R11" s="309"/>
      <c r="S11" s="309"/>
      <c r="T11" s="309"/>
      <c r="U11" s="309"/>
      <c r="V11" s="309"/>
      <c r="W11" s="309"/>
      <c r="X11" s="309"/>
      <c r="Y11" s="309"/>
      <c r="Z11" s="309"/>
      <c r="AA11" s="309"/>
      <c r="AB11" s="309"/>
      <c r="AC11" s="307" t="s">
        <v>168</v>
      </c>
      <c r="AD11" s="307"/>
      <c r="AE11" s="307"/>
      <c r="AF11" s="307" t="s">
        <v>168</v>
      </c>
      <c r="AG11" s="307"/>
      <c r="AH11" s="307"/>
      <c r="AI11" s="307" t="s">
        <v>168</v>
      </c>
      <c r="AJ11" s="307"/>
      <c r="AK11" s="310"/>
    </row>
    <row r="12" spans="1:37" ht="18" customHeight="1" x14ac:dyDescent="0.4">
      <c r="A12" s="99"/>
      <c r="B12" s="275" t="s">
        <v>174</v>
      </c>
      <c r="C12" s="276"/>
      <c r="D12" s="276"/>
      <c r="E12" s="277" t="s">
        <v>179</v>
      </c>
      <c r="F12" s="277"/>
      <c r="G12" s="277"/>
      <c r="H12" s="277"/>
      <c r="I12" s="277"/>
      <c r="J12" s="277"/>
      <c r="K12" s="277"/>
      <c r="L12" s="277"/>
      <c r="M12" s="277"/>
      <c r="N12" s="277"/>
      <c r="O12" s="277" t="s">
        <v>180</v>
      </c>
      <c r="P12" s="277"/>
      <c r="Q12" s="277"/>
      <c r="R12" s="277"/>
      <c r="S12" s="277"/>
      <c r="T12" s="277"/>
      <c r="U12" s="277"/>
      <c r="V12" s="277"/>
      <c r="W12" s="277"/>
      <c r="X12" s="277"/>
      <c r="Y12" s="277"/>
      <c r="Z12" s="277"/>
      <c r="AA12" s="277"/>
      <c r="AB12" s="277"/>
      <c r="AC12" s="307" t="s">
        <v>168</v>
      </c>
      <c r="AD12" s="307"/>
      <c r="AE12" s="307"/>
      <c r="AF12" s="307" t="s">
        <v>168</v>
      </c>
      <c r="AG12" s="307"/>
      <c r="AH12" s="307"/>
      <c r="AI12" s="307" t="s">
        <v>168</v>
      </c>
      <c r="AJ12" s="307"/>
      <c r="AK12" s="310"/>
    </row>
    <row r="13" spans="1:37" ht="18" customHeight="1" x14ac:dyDescent="0.4">
      <c r="A13" s="100"/>
      <c r="B13" s="287"/>
      <c r="C13" s="287"/>
      <c r="D13" s="287"/>
      <c r="E13" s="288"/>
      <c r="F13" s="288"/>
      <c r="G13" s="288"/>
      <c r="H13" s="288"/>
      <c r="I13" s="288"/>
      <c r="J13" s="288"/>
      <c r="K13" s="288"/>
      <c r="L13" s="288"/>
      <c r="M13" s="288"/>
      <c r="N13" s="288"/>
      <c r="O13" s="288" t="s">
        <v>181</v>
      </c>
      <c r="P13" s="288"/>
      <c r="Q13" s="288"/>
      <c r="R13" s="288"/>
      <c r="S13" s="288"/>
      <c r="T13" s="288"/>
      <c r="U13" s="288"/>
      <c r="V13" s="288"/>
      <c r="W13" s="288"/>
      <c r="X13" s="288"/>
      <c r="Y13" s="288"/>
      <c r="Z13" s="288"/>
      <c r="AA13" s="288"/>
      <c r="AB13" s="288"/>
      <c r="AC13" s="307"/>
      <c r="AD13" s="307"/>
      <c r="AE13" s="307"/>
      <c r="AF13" s="307"/>
      <c r="AG13" s="307"/>
      <c r="AH13" s="307"/>
      <c r="AI13" s="307"/>
      <c r="AJ13" s="307"/>
      <c r="AK13" s="310"/>
    </row>
    <row r="14" spans="1:37" ht="18" customHeight="1" x14ac:dyDescent="0.4">
      <c r="A14" s="100"/>
      <c r="B14" s="287"/>
      <c r="C14" s="287"/>
      <c r="D14" s="287"/>
      <c r="E14" s="288"/>
      <c r="F14" s="288"/>
      <c r="G14" s="288"/>
      <c r="H14" s="288"/>
      <c r="I14" s="288"/>
      <c r="J14" s="288"/>
      <c r="K14" s="288"/>
      <c r="L14" s="288"/>
      <c r="M14" s="288"/>
      <c r="N14" s="288"/>
      <c r="O14" s="288" t="s">
        <v>182</v>
      </c>
      <c r="P14" s="288"/>
      <c r="Q14" s="288"/>
      <c r="R14" s="288"/>
      <c r="S14" s="288"/>
      <c r="T14" s="288"/>
      <c r="U14" s="288"/>
      <c r="V14" s="288"/>
      <c r="W14" s="288"/>
      <c r="X14" s="288"/>
      <c r="Y14" s="288"/>
      <c r="Z14" s="288"/>
      <c r="AA14" s="288"/>
      <c r="AB14" s="288"/>
      <c r="AC14" s="307"/>
      <c r="AD14" s="307"/>
      <c r="AE14" s="307"/>
      <c r="AF14" s="307"/>
      <c r="AG14" s="307"/>
      <c r="AH14" s="307"/>
      <c r="AI14" s="307"/>
      <c r="AJ14" s="307"/>
      <c r="AK14" s="310"/>
    </row>
    <row r="15" spans="1:37" ht="18" customHeight="1" x14ac:dyDescent="0.4">
      <c r="A15" s="100"/>
      <c r="B15" s="287"/>
      <c r="C15" s="287"/>
      <c r="D15" s="287"/>
      <c r="E15" s="288"/>
      <c r="F15" s="288"/>
      <c r="G15" s="288"/>
      <c r="H15" s="288"/>
      <c r="I15" s="288"/>
      <c r="J15" s="288"/>
      <c r="K15" s="288"/>
      <c r="L15" s="288"/>
      <c r="M15" s="288"/>
      <c r="N15" s="288"/>
      <c r="O15" s="288" t="s">
        <v>183</v>
      </c>
      <c r="P15" s="288"/>
      <c r="Q15" s="288"/>
      <c r="R15" s="288"/>
      <c r="S15" s="288"/>
      <c r="T15" s="288"/>
      <c r="U15" s="288"/>
      <c r="V15" s="288"/>
      <c r="W15" s="288"/>
      <c r="X15" s="288"/>
      <c r="Y15" s="288"/>
      <c r="Z15" s="288"/>
      <c r="AA15" s="288"/>
      <c r="AB15" s="288"/>
      <c r="AC15" s="307"/>
      <c r="AD15" s="307"/>
      <c r="AE15" s="307"/>
      <c r="AF15" s="307"/>
      <c r="AG15" s="307"/>
      <c r="AH15" s="307"/>
      <c r="AI15" s="307"/>
      <c r="AJ15" s="307"/>
      <c r="AK15" s="310"/>
    </row>
    <row r="16" spans="1:37" ht="18" customHeight="1" x14ac:dyDescent="0.4">
      <c r="A16" s="101"/>
      <c r="B16" s="305"/>
      <c r="C16" s="305"/>
      <c r="D16" s="305"/>
      <c r="E16" s="292"/>
      <c r="F16" s="292"/>
      <c r="G16" s="292"/>
      <c r="H16" s="292"/>
      <c r="I16" s="292"/>
      <c r="J16" s="292"/>
      <c r="K16" s="292"/>
      <c r="L16" s="292"/>
      <c r="M16" s="292"/>
      <c r="N16" s="292"/>
      <c r="O16" s="292" t="s">
        <v>184</v>
      </c>
      <c r="P16" s="292"/>
      <c r="Q16" s="292"/>
      <c r="R16" s="292"/>
      <c r="S16" s="292"/>
      <c r="T16" s="292"/>
      <c r="U16" s="292"/>
      <c r="V16" s="292"/>
      <c r="W16" s="292"/>
      <c r="X16" s="292"/>
      <c r="Y16" s="292"/>
      <c r="Z16" s="292"/>
      <c r="AA16" s="292"/>
      <c r="AB16" s="292"/>
      <c r="AC16" s="307"/>
      <c r="AD16" s="307"/>
      <c r="AE16" s="307"/>
      <c r="AF16" s="307"/>
      <c r="AG16" s="307"/>
      <c r="AH16" s="307"/>
      <c r="AI16" s="307"/>
      <c r="AJ16" s="307"/>
      <c r="AK16" s="310"/>
    </row>
    <row r="17" spans="1:37" ht="22.5" customHeight="1" x14ac:dyDescent="0.4">
      <c r="A17" s="320" t="s">
        <v>200</v>
      </c>
      <c r="B17" s="321"/>
      <c r="C17" s="321"/>
      <c r="D17" s="321"/>
      <c r="E17" s="321"/>
      <c r="F17" s="321"/>
      <c r="G17" s="321"/>
      <c r="H17" s="321"/>
      <c r="I17" s="321"/>
      <c r="J17" s="321"/>
      <c r="K17" s="321"/>
      <c r="L17" s="321"/>
      <c r="M17" s="321"/>
      <c r="N17" s="321"/>
      <c r="O17" s="321"/>
      <c r="P17" s="321"/>
      <c r="Q17" s="321"/>
      <c r="R17" s="321"/>
      <c r="S17" s="321"/>
      <c r="T17" s="321"/>
      <c r="U17" s="321"/>
      <c r="V17" s="321"/>
      <c r="W17" s="321"/>
      <c r="X17" s="321"/>
      <c r="Y17" s="321"/>
      <c r="Z17" s="321"/>
      <c r="AA17" s="321"/>
      <c r="AB17" s="321"/>
      <c r="AC17" s="321"/>
      <c r="AD17" s="321"/>
      <c r="AE17" s="321"/>
      <c r="AF17" s="321"/>
      <c r="AG17" s="321"/>
      <c r="AH17" s="321"/>
      <c r="AI17" s="321"/>
      <c r="AJ17" s="321"/>
      <c r="AK17" s="322"/>
    </row>
    <row r="18" spans="1:37" ht="18.75" customHeight="1" x14ac:dyDescent="0.4">
      <c r="A18" s="99"/>
      <c r="B18" s="275" t="s">
        <v>187</v>
      </c>
      <c r="C18" s="276"/>
      <c r="D18" s="276"/>
      <c r="E18" s="277" t="s">
        <v>185</v>
      </c>
      <c r="F18" s="277"/>
      <c r="G18" s="277"/>
      <c r="H18" s="277"/>
      <c r="I18" s="277"/>
      <c r="J18" s="277"/>
      <c r="K18" s="277"/>
      <c r="L18" s="277"/>
      <c r="M18" s="277"/>
      <c r="N18" s="277"/>
      <c r="O18" s="277" t="s">
        <v>188</v>
      </c>
      <c r="P18" s="277"/>
      <c r="Q18" s="277"/>
      <c r="R18" s="277"/>
      <c r="S18" s="277"/>
      <c r="T18" s="277"/>
      <c r="U18" s="277"/>
      <c r="V18" s="277"/>
      <c r="W18" s="277"/>
      <c r="X18" s="277"/>
      <c r="Y18" s="277"/>
      <c r="Z18" s="277"/>
      <c r="AA18" s="277"/>
      <c r="AB18" s="277"/>
      <c r="AC18" s="293" t="s">
        <v>168</v>
      </c>
      <c r="AD18" s="294"/>
      <c r="AE18" s="295"/>
      <c r="AF18" s="293" t="s">
        <v>168</v>
      </c>
      <c r="AG18" s="294"/>
      <c r="AH18" s="295"/>
      <c r="AI18" s="293" t="s">
        <v>168</v>
      </c>
      <c r="AJ18" s="294"/>
      <c r="AK18" s="302"/>
    </row>
    <row r="19" spans="1:37" ht="18.75" customHeight="1" x14ac:dyDescent="0.4">
      <c r="A19" s="100"/>
      <c r="B19" s="287"/>
      <c r="C19" s="287"/>
      <c r="D19" s="287"/>
      <c r="E19" s="288" t="s">
        <v>186</v>
      </c>
      <c r="F19" s="288"/>
      <c r="G19" s="288"/>
      <c r="H19" s="288"/>
      <c r="I19" s="288"/>
      <c r="J19" s="288"/>
      <c r="K19" s="288"/>
      <c r="L19" s="288"/>
      <c r="M19" s="288"/>
      <c r="N19" s="288"/>
      <c r="O19" s="288" t="s">
        <v>189</v>
      </c>
      <c r="P19" s="288"/>
      <c r="Q19" s="288"/>
      <c r="R19" s="288"/>
      <c r="S19" s="288"/>
      <c r="T19" s="288"/>
      <c r="U19" s="288"/>
      <c r="V19" s="288"/>
      <c r="W19" s="288"/>
      <c r="X19" s="288"/>
      <c r="Y19" s="288"/>
      <c r="Z19" s="288"/>
      <c r="AA19" s="288"/>
      <c r="AB19" s="288"/>
      <c r="AC19" s="296"/>
      <c r="AD19" s="297"/>
      <c r="AE19" s="298"/>
      <c r="AF19" s="296"/>
      <c r="AG19" s="297"/>
      <c r="AH19" s="298"/>
      <c r="AI19" s="296"/>
      <c r="AJ19" s="297"/>
      <c r="AK19" s="303"/>
    </row>
    <row r="20" spans="1:37" ht="18.75" customHeight="1" x14ac:dyDescent="0.4">
      <c r="A20" s="100"/>
      <c r="B20" s="287"/>
      <c r="C20" s="287"/>
      <c r="D20" s="287"/>
      <c r="E20" s="288"/>
      <c r="F20" s="288"/>
      <c r="G20" s="288"/>
      <c r="H20" s="288"/>
      <c r="I20" s="288"/>
      <c r="J20" s="288"/>
      <c r="K20" s="288"/>
      <c r="L20" s="288"/>
      <c r="M20" s="288"/>
      <c r="N20" s="288"/>
      <c r="O20" s="288" t="s">
        <v>190</v>
      </c>
      <c r="P20" s="288"/>
      <c r="Q20" s="288"/>
      <c r="R20" s="288"/>
      <c r="S20" s="288"/>
      <c r="T20" s="288"/>
      <c r="U20" s="288"/>
      <c r="V20" s="288"/>
      <c r="W20" s="288"/>
      <c r="X20" s="288"/>
      <c r="Y20" s="288"/>
      <c r="Z20" s="288"/>
      <c r="AA20" s="288"/>
      <c r="AB20" s="288"/>
      <c r="AC20" s="296"/>
      <c r="AD20" s="297"/>
      <c r="AE20" s="298"/>
      <c r="AF20" s="296"/>
      <c r="AG20" s="297"/>
      <c r="AH20" s="298"/>
      <c r="AI20" s="296"/>
      <c r="AJ20" s="297"/>
      <c r="AK20" s="303"/>
    </row>
    <row r="21" spans="1:37" ht="18.75" customHeight="1" x14ac:dyDescent="0.4">
      <c r="A21" s="100"/>
      <c r="B21" s="287"/>
      <c r="C21" s="287"/>
      <c r="D21" s="287"/>
      <c r="E21" s="292"/>
      <c r="F21" s="292"/>
      <c r="G21" s="292"/>
      <c r="H21" s="292"/>
      <c r="I21" s="292"/>
      <c r="J21" s="292"/>
      <c r="K21" s="292"/>
      <c r="L21" s="292"/>
      <c r="M21" s="292"/>
      <c r="N21" s="292"/>
      <c r="O21" s="292" t="s">
        <v>191</v>
      </c>
      <c r="P21" s="292"/>
      <c r="Q21" s="292"/>
      <c r="R21" s="292"/>
      <c r="S21" s="292"/>
      <c r="T21" s="292"/>
      <c r="U21" s="292"/>
      <c r="V21" s="292"/>
      <c r="W21" s="292"/>
      <c r="X21" s="292"/>
      <c r="Y21" s="292"/>
      <c r="Z21" s="292"/>
      <c r="AA21" s="292"/>
      <c r="AB21" s="292"/>
      <c r="AC21" s="296"/>
      <c r="AD21" s="297"/>
      <c r="AE21" s="298"/>
      <c r="AF21" s="296"/>
      <c r="AG21" s="297"/>
      <c r="AH21" s="298"/>
      <c r="AI21" s="296"/>
      <c r="AJ21" s="297"/>
      <c r="AK21" s="303"/>
    </row>
    <row r="22" spans="1:37" s="159" customFormat="1" ht="18.75" customHeight="1" x14ac:dyDescent="0.4">
      <c r="A22" s="100"/>
      <c r="B22" s="287"/>
      <c r="C22" s="287"/>
      <c r="D22" s="287"/>
      <c r="E22" s="277" t="s">
        <v>192</v>
      </c>
      <c r="F22" s="277"/>
      <c r="G22" s="277"/>
      <c r="H22" s="277"/>
      <c r="I22" s="277"/>
      <c r="J22" s="277"/>
      <c r="K22" s="277"/>
      <c r="L22" s="277"/>
      <c r="M22" s="277"/>
      <c r="N22" s="277"/>
      <c r="O22" s="277" t="s">
        <v>195</v>
      </c>
      <c r="P22" s="277"/>
      <c r="Q22" s="277"/>
      <c r="R22" s="277"/>
      <c r="S22" s="277"/>
      <c r="T22" s="277"/>
      <c r="U22" s="277"/>
      <c r="V22" s="277"/>
      <c r="W22" s="277"/>
      <c r="X22" s="277"/>
      <c r="Y22" s="277"/>
      <c r="Z22" s="277"/>
      <c r="AA22" s="277"/>
      <c r="AB22" s="277"/>
      <c r="AC22" s="296"/>
      <c r="AD22" s="297"/>
      <c r="AE22" s="298"/>
      <c r="AF22" s="296"/>
      <c r="AG22" s="297"/>
      <c r="AH22" s="298"/>
      <c r="AI22" s="296"/>
      <c r="AJ22" s="297"/>
      <c r="AK22" s="303"/>
    </row>
    <row r="23" spans="1:37" s="159" customFormat="1" ht="18.75" customHeight="1" x14ac:dyDescent="0.4">
      <c r="A23" s="100"/>
      <c r="B23" s="287"/>
      <c r="C23" s="287"/>
      <c r="D23" s="287"/>
      <c r="E23" s="288" t="s">
        <v>193</v>
      </c>
      <c r="F23" s="288"/>
      <c r="G23" s="288"/>
      <c r="H23" s="288"/>
      <c r="I23" s="288"/>
      <c r="J23" s="288"/>
      <c r="K23" s="288"/>
      <c r="L23" s="288"/>
      <c r="M23" s="288"/>
      <c r="N23" s="288"/>
      <c r="O23" s="288" t="s">
        <v>191</v>
      </c>
      <c r="P23" s="288"/>
      <c r="Q23" s="288"/>
      <c r="R23" s="288"/>
      <c r="S23" s="288"/>
      <c r="T23" s="288"/>
      <c r="U23" s="288"/>
      <c r="V23" s="288"/>
      <c r="W23" s="288"/>
      <c r="X23" s="288"/>
      <c r="Y23" s="288"/>
      <c r="Z23" s="288"/>
      <c r="AA23" s="288"/>
      <c r="AB23" s="288"/>
      <c r="AC23" s="296"/>
      <c r="AD23" s="297"/>
      <c r="AE23" s="298"/>
      <c r="AF23" s="296"/>
      <c r="AG23" s="297"/>
      <c r="AH23" s="298"/>
      <c r="AI23" s="296"/>
      <c r="AJ23" s="297"/>
      <c r="AK23" s="303"/>
    </row>
    <row r="24" spans="1:37" s="159" customFormat="1" ht="18.75" customHeight="1" x14ac:dyDescent="0.4">
      <c r="A24" s="100"/>
      <c r="B24" s="287"/>
      <c r="C24" s="287"/>
      <c r="D24" s="287"/>
      <c r="E24" s="292" t="s">
        <v>194</v>
      </c>
      <c r="F24" s="292"/>
      <c r="G24" s="292"/>
      <c r="H24" s="292"/>
      <c r="I24" s="292"/>
      <c r="J24" s="292"/>
      <c r="K24" s="292"/>
      <c r="L24" s="292"/>
      <c r="M24" s="292"/>
      <c r="N24" s="292"/>
      <c r="O24" s="292"/>
      <c r="P24" s="292"/>
      <c r="Q24" s="292"/>
      <c r="R24" s="292"/>
      <c r="S24" s="292"/>
      <c r="T24" s="292"/>
      <c r="U24" s="292"/>
      <c r="V24" s="292"/>
      <c r="W24" s="292"/>
      <c r="X24" s="292"/>
      <c r="Y24" s="292"/>
      <c r="Z24" s="292"/>
      <c r="AA24" s="292"/>
      <c r="AB24" s="292"/>
      <c r="AC24" s="296"/>
      <c r="AD24" s="297"/>
      <c r="AE24" s="298"/>
      <c r="AF24" s="296"/>
      <c r="AG24" s="297"/>
      <c r="AH24" s="298"/>
      <c r="AI24" s="296"/>
      <c r="AJ24" s="297"/>
      <c r="AK24" s="303"/>
    </row>
    <row r="25" spans="1:37" ht="18.75" customHeight="1" x14ac:dyDescent="0.4">
      <c r="A25" s="100"/>
      <c r="B25" s="287"/>
      <c r="C25" s="287"/>
      <c r="D25" s="287"/>
      <c r="E25" s="277" t="s">
        <v>565</v>
      </c>
      <c r="F25" s="277"/>
      <c r="G25" s="277"/>
      <c r="H25" s="277"/>
      <c r="I25" s="277"/>
      <c r="J25" s="277"/>
      <c r="K25" s="277"/>
      <c r="L25" s="277"/>
      <c r="M25" s="277"/>
      <c r="N25" s="277"/>
      <c r="O25" s="277" t="s">
        <v>195</v>
      </c>
      <c r="P25" s="277"/>
      <c r="Q25" s="277"/>
      <c r="R25" s="277"/>
      <c r="S25" s="277"/>
      <c r="T25" s="277"/>
      <c r="U25" s="277"/>
      <c r="V25" s="277"/>
      <c r="W25" s="277"/>
      <c r="X25" s="277"/>
      <c r="Y25" s="277"/>
      <c r="Z25" s="277"/>
      <c r="AA25" s="277"/>
      <c r="AB25" s="277"/>
      <c r="AC25" s="296"/>
      <c r="AD25" s="297"/>
      <c r="AE25" s="298"/>
      <c r="AF25" s="296"/>
      <c r="AG25" s="297"/>
      <c r="AH25" s="298"/>
      <c r="AI25" s="296"/>
      <c r="AJ25" s="297"/>
      <c r="AK25" s="303"/>
    </row>
    <row r="26" spans="1:37" ht="18.75" customHeight="1" x14ac:dyDescent="0.4">
      <c r="A26" s="100"/>
      <c r="B26" s="287"/>
      <c r="C26" s="287"/>
      <c r="D26" s="287"/>
      <c r="E26" s="288" t="s">
        <v>566</v>
      </c>
      <c r="F26" s="288"/>
      <c r="G26" s="288"/>
      <c r="H26" s="288"/>
      <c r="I26" s="288"/>
      <c r="J26" s="288"/>
      <c r="K26" s="288"/>
      <c r="L26" s="288"/>
      <c r="M26" s="288"/>
      <c r="N26" s="288"/>
      <c r="O26" s="288" t="s">
        <v>190</v>
      </c>
      <c r="P26" s="288"/>
      <c r="Q26" s="288"/>
      <c r="R26" s="288"/>
      <c r="S26" s="288"/>
      <c r="T26" s="288"/>
      <c r="U26" s="288"/>
      <c r="V26" s="288"/>
      <c r="W26" s="288"/>
      <c r="X26" s="288"/>
      <c r="Y26" s="288"/>
      <c r="Z26" s="288"/>
      <c r="AA26" s="288"/>
      <c r="AB26" s="288"/>
      <c r="AC26" s="296"/>
      <c r="AD26" s="297"/>
      <c r="AE26" s="298"/>
      <c r="AF26" s="296"/>
      <c r="AG26" s="297"/>
      <c r="AH26" s="298"/>
      <c r="AI26" s="296"/>
      <c r="AJ26" s="297"/>
      <c r="AK26" s="303"/>
    </row>
    <row r="27" spans="1:37" ht="18.75" customHeight="1" x14ac:dyDescent="0.4">
      <c r="A27" s="101"/>
      <c r="B27" s="305"/>
      <c r="C27" s="305"/>
      <c r="D27" s="305"/>
      <c r="E27" s="292"/>
      <c r="F27" s="292"/>
      <c r="G27" s="292"/>
      <c r="H27" s="292"/>
      <c r="I27" s="292"/>
      <c r="J27" s="292"/>
      <c r="K27" s="292"/>
      <c r="L27" s="292"/>
      <c r="M27" s="292"/>
      <c r="N27" s="292"/>
      <c r="O27" s="292" t="s">
        <v>191</v>
      </c>
      <c r="P27" s="292"/>
      <c r="Q27" s="292"/>
      <c r="R27" s="292"/>
      <c r="S27" s="292"/>
      <c r="T27" s="292"/>
      <c r="U27" s="292"/>
      <c r="V27" s="292"/>
      <c r="W27" s="292"/>
      <c r="X27" s="292"/>
      <c r="Y27" s="292"/>
      <c r="Z27" s="292"/>
      <c r="AA27" s="292"/>
      <c r="AB27" s="292"/>
      <c r="AC27" s="299"/>
      <c r="AD27" s="300"/>
      <c r="AE27" s="301"/>
      <c r="AF27" s="299"/>
      <c r="AG27" s="300"/>
      <c r="AH27" s="301"/>
      <c r="AI27" s="299"/>
      <c r="AJ27" s="300"/>
      <c r="AK27" s="304"/>
    </row>
    <row r="28" spans="1:37" ht="18.75" customHeight="1" x14ac:dyDescent="0.4">
      <c r="A28" s="99"/>
      <c r="B28" s="275" t="s">
        <v>196</v>
      </c>
      <c r="C28" s="276"/>
      <c r="D28" s="276"/>
      <c r="E28" s="277" t="s">
        <v>197</v>
      </c>
      <c r="F28" s="277"/>
      <c r="G28" s="277"/>
      <c r="H28" s="277"/>
      <c r="I28" s="277"/>
      <c r="J28" s="277"/>
      <c r="K28" s="277"/>
      <c r="L28" s="277"/>
      <c r="M28" s="277"/>
      <c r="N28" s="277"/>
      <c r="O28" s="277" t="s">
        <v>195</v>
      </c>
      <c r="P28" s="277"/>
      <c r="Q28" s="277"/>
      <c r="R28" s="277"/>
      <c r="S28" s="277"/>
      <c r="T28" s="277"/>
      <c r="U28" s="277"/>
      <c r="V28" s="277"/>
      <c r="W28" s="277"/>
      <c r="X28" s="277"/>
      <c r="Y28" s="277"/>
      <c r="Z28" s="277"/>
      <c r="AA28" s="277"/>
      <c r="AB28" s="277"/>
      <c r="AC28" s="293" t="s">
        <v>168</v>
      </c>
      <c r="AD28" s="294"/>
      <c r="AE28" s="295"/>
      <c r="AF28" s="293" t="s">
        <v>168</v>
      </c>
      <c r="AG28" s="294"/>
      <c r="AH28" s="295"/>
      <c r="AI28" s="293" t="s">
        <v>168</v>
      </c>
      <c r="AJ28" s="294"/>
      <c r="AK28" s="302"/>
    </row>
    <row r="29" spans="1:37" ht="18.75" customHeight="1" x14ac:dyDescent="0.4">
      <c r="A29" s="101"/>
      <c r="B29" s="305"/>
      <c r="C29" s="305"/>
      <c r="D29" s="305"/>
      <c r="E29" s="292" t="s">
        <v>198</v>
      </c>
      <c r="F29" s="292"/>
      <c r="G29" s="292"/>
      <c r="H29" s="292"/>
      <c r="I29" s="292"/>
      <c r="J29" s="292"/>
      <c r="K29" s="292"/>
      <c r="L29" s="292"/>
      <c r="M29" s="292"/>
      <c r="N29" s="292"/>
      <c r="O29" s="292" t="s">
        <v>191</v>
      </c>
      <c r="P29" s="292"/>
      <c r="Q29" s="292"/>
      <c r="R29" s="292"/>
      <c r="S29" s="292"/>
      <c r="T29" s="292"/>
      <c r="U29" s="292"/>
      <c r="V29" s="292"/>
      <c r="W29" s="292"/>
      <c r="X29" s="292"/>
      <c r="Y29" s="292"/>
      <c r="Z29" s="292"/>
      <c r="AA29" s="292"/>
      <c r="AB29" s="292"/>
      <c r="AC29" s="299"/>
      <c r="AD29" s="300"/>
      <c r="AE29" s="301"/>
      <c r="AF29" s="299"/>
      <c r="AG29" s="300"/>
      <c r="AH29" s="301"/>
      <c r="AI29" s="299"/>
      <c r="AJ29" s="300"/>
      <c r="AK29" s="304"/>
    </row>
    <row r="30" spans="1:37" ht="18.75" customHeight="1" x14ac:dyDescent="0.4">
      <c r="A30" s="99"/>
      <c r="B30" s="275" t="s">
        <v>201</v>
      </c>
      <c r="C30" s="276"/>
      <c r="D30" s="276"/>
      <c r="E30" s="277" t="s">
        <v>199</v>
      </c>
      <c r="F30" s="277"/>
      <c r="G30" s="277"/>
      <c r="H30" s="277"/>
      <c r="I30" s="277"/>
      <c r="J30" s="277"/>
      <c r="K30" s="277"/>
      <c r="L30" s="277"/>
      <c r="M30" s="277"/>
      <c r="N30" s="277"/>
      <c r="O30" s="278" t="s">
        <v>211</v>
      </c>
      <c r="P30" s="277"/>
      <c r="Q30" s="277"/>
      <c r="R30" s="277"/>
      <c r="S30" s="277"/>
      <c r="T30" s="277"/>
      <c r="U30" s="277"/>
      <c r="V30" s="277"/>
      <c r="W30" s="277"/>
      <c r="X30" s="277"/>
      <c r="Y30" s="277"/>
      <c r="Z30" s="277"/>
      <c r="AA30" s="277"/>
      <c r="AB30" s="277"/>
      <c r="AC30" s="293" t="s">
        <v>168</v>
      </c>
      <c r="AD30" s="294"/>
      <c r="AE30" s="295"/>
      <c r="AF30" s="293" t="s">
        <v>168</v>
      </c>
      <c r="AG30" s="294"/>
      <c r="AH30" s="295"/>
      <c r="AI30" s="293" t="s">
        <v>168</v>
      </c>
      <c r="AJ30" s="294"/>
      <c r="AK30" s="302"/>
    </row>
    <row r="31" spans="1:37" ht="18.75" customHeight="1" x14ac:dyDescent="0.4">
      <c r="A31" s="101"/>
      <c r="B31" s="305"/>
      <c r="C31" s="305"/>
      <c r="D31" s="305"/>
      <c r="E31" s="292"/>
      <c r="F31" s="292"/>
      <c r="G31" s="292"/>
      <c r="H31" s="292"/>
      <c r="I31" s="292"/>
      <c r="J31" s="292"/>
      <c r="K31" s="292"/>
      <c r="L31" s="292"/>
      <c r="M31" s="292"/>
      <c r="N31" s="292"/>
      <c r="O31" s="292"/>
      <c r="P31" s="292"/>
      <c r="Q31" s="292"/>
      <c r="R31" s="292"/>
      <c r="S31" s="292"/>
      <c r="T31" s="292"/>
      <c r="U31" s="292"/>
      <c r="V31" s="292"/>
      <c r="W31" s="292"/>
      <c r="X31" s="292"/>
      <c r="Y31" s="292"/>
      <c r="Z31" s="292"/>
      <c r="AA31" s="292"/>
      <c r="AB31" s="292"/>
      <c r="AC31" s="299"/>
      <c r="AD31" s="300"/>
      <c r="AE31" s="301"/>
      <c r="AF31" s="299"/>
      <c r="AG31" s="300"/>
      <c r="AH31" s="301"/>
      <c r="AI31" s="299"/>
      <c r="AJ31" s="300"/>
      <c r="AK31" s="304"/>
    </row>
    <row r="32" spans="1:37" ht="18.75" customHeight="1" x14ac:dyDescent="0.4">
      <c r="A32" s="99"/>
      <c r="B32" s="275" t="s">
        <v>205</v>
      </c>
      <c r="C32" s="276"/>
      <c r="D32" s="276"/>
      <c r="E32" s="277" t="s">
        <v>202</v>
      </c>
      <c r="F32" s="277"/>
      <c r="G32" s="277"/>
      <c r="H32" s="277"/>
      <c r="I32" s="277"/>
      <c r="J32" s="277"/>
      <c r="K32" s="277"/>
      <c r="L32" s="277"/>
      <c r="M32" s="277"/>
      <c r="N32" s="277"/>
      <c r="O32" s="278" t="s">
        <v>212</v>
      </c>
      <c r="P32" s="277"/>
      <c r="Q32" s="277"/>
      <c r="R32" s="277"/>
      <c r="S32" s="277"/>
      <c r="T32" s="277"/>
      <c r="U32" s="277"/>
      <c r="V32" s="277"/>
      <c r="W32" s="277"/>
      <c r="X32" s="277"/>
      <c r="Y32" s="277"/>
      <c r="Z32" s="277"/>
      <c r="AA32" s="277"/>
      <c r="AB32" s="277"/>
      <c r="AC32" s="311" t="s">
        <v>204</v>
      </c>
      <c r="AD32" s="312"/>
      <c r="AE32" s="323"/>
      <c r="AF32" s="311" t="s">
        <v>204</v>
      </c>
      <c r="AG32" s="312"/>
      <c r="AH32" s="323"/>
      <c r="AI32" s="311" t="s">
        <v>204</v>
      </c>
      <c r="AJ32" s="312"/>
      <c r="AK32" s="313"/>
    </row>
    <row r="33" spans="1:37" ht="18.75" customHeight="1" x14ac:dyDescent="0.4">
      <c r="A33" s="100"/>
      <c r="B33" s="287"/>
      <c r="C33" s="287"/>
      <c r="D33" s="287"/>
      <c r="E33" s="288"/>
      <c r="F33" s="288"/>
      <c r="G33" s="288"/>
      <c r="H33" s="288"/>
      <c r="I33" s="288"/>
      <c r="J33" s="288"/>
      <c r="K33" s="288"/>
      <c r="L33" s="288"/>
      <c r="M33" s="288"/>
      <c r="N33" s="288"/>
      <c r="O33" s="288" t="s">
        <v>213</v>
      </c>
      <c r="P33" s="288"/>
      <c r="Q33" s="288"/>
      <c r="R33" s="288"/>
      <c r="S33" s="288"/>
      <c r="T33" s="288"/>
      <c r="U33" s="288"/>
      <c r="V33" s="288"/>
      <c r="W33" s="288"/>
      <c r="X33" s="288"/>
      <c r="Y33" s="288"/>
      <c r="Z33" s="288"/>
      <c r="AA33" s="288"/>
      <c r="AB33" s="288"/>
      <c r="AC33" s="314"/>
      <c r="AD33" s="315"/>
      <c r="AE33" s="324"/>
      <c r="AF33" s="314"/>
      <c r="AG33" s="315"/>
      <c r="AH33" s="324"/>
      <c r="AI33" s="314"/>
      <c r="AJ33" s="315"/>
      <c r="AK33" s="316"/>
    </row>
    <row r="34" spans="1:37" ht="18.75" customHeight="1" x14ac:dyDescent="0.4">
      <c r="A34" s="100"/>
      <c r="B34" s="287"/>
      <c r="C34" s="287"/>
      <c r="D34" s="287"/>
      <c r="E34" s="288"/>
      <c r="F34" s="288"/>
      <c r="G34" s="288"/>
      <c r="H34" s="288"/>
      <c r="I34" s="288"/>
      <c r="J34" s="288"/>
      <c r="K34" s="288"/>
      <c r="L34" s="288"/>
      <c r="M34" s="288"/>
      <c r="N34" s="288"/>
      <c r="O34" s="288" t="s">
        <v>214</v>
      </c>
      <c r="P34" s="288"/>
      <c r="Q34" s="288"/>
      <c r="R34" s="288"/>
      <c r="S34" s="288"/>
      <c r="T34" s="288"/>
      <c r="U34" s="288"/>
      <c r="V34" s="288"/>
      <c r="W34" s="288"/>
      <c r="X34" s="288"/>
      <c r="Y34" s="288"/>
      <c r="Z34" s="288"/>
      <c r="AA34" s="288"/>
      <c r="AB34" s="288"/>
      <c r="AC34" s="314"/>
      <c r="AD34" s="315"/>
      <c r="AE34" s="324"/>
      <c r="AF34" s="314"/>
      <c r="AG34" s="315"/>
      <c r="AH34" s="324"/>
      <c r="AI34" s="314"/>
      <c r="AJ34" s="315"/>
      <c r="AK34" s="316"/>
    </row>
    <row r="35" spans="1:37" ht="18.75" customHeight="1" x14ac:dyDescent="0.4">
      <c r="A35" s="101"/>
      <c r="B35" s="305"/>
      <c r="C35" s="305"/>
      <c r="D35" s="305"/>
      <c r="E35" s="292"/>
      <c r="F35" s="292"/>
      <c r="G35" s="292"/>
      <c r="H35" s="292"/>
      <c r="I35" s="292"/>
      <c r="J35" s="292"/>
      <c r="K35" s="292"/>
      <c r="L35" s="292"/>
      <c r="M35" s="292"/>
      <c r="N35" s="292"/>
      <c r="O35" s="292" t="s">
        <v>203</v>
      </c>
      <c r="P35" s="292"/>
      <c r="Q35" s="292"/>
      <c r="R35" s="292"/>
      <c r="S35" s="292"/>
      <c r="T35" s="292"/>
      <c r="U35" s="292"/>
      <c r="V35" s="292"/>
      <c r="W35" s="292"/>
      <c r="X35" s="292"/>
      <c r="Y35" s="292"/>
      <c r="Z35" s="292"/>
      <c r="AA35" s="292"/>
      <c r="AB35" s="292"/>
      <c r="AC35" s="317"/>
      <c r="AD35" s="318"/>
      <c r="AE35" s="325"/>
      <c r="AF35" s="317"/>
      <c r="AG35" s="318"/>
      <c r="AH35" s="325"/>
      <c r="AI35" s="317"/>
      <c r="AJ35" s="318"/>
      <c r="AK35" s="319"/>
    </row>
    <row r="36" spans="1:37" ht="18.75" customHeight="1" x14ac:dyDescent="0.4">
      <c r="A36" s="99"/>
      <c r="B36" s="275" t="s">
        <v>206</v>
      </c>
      <c r="C36" s="276"/>
      <c r="D36" s="276"/>
      <c r="E36" s="277" t="s">
        <v>207</v>
      </c>
      <c r="F36" s="277"/>
      <c r="G36" s="277"/>
      <c r="H36" s="277"/>
      <c r="I36" s="277"/>
      <c r="J36" s="277"/>
      <c r="K36" s="277"/>
      <c r="L36" s="277"/>
      <c r="M36" s="277"/>
      <c r="N36" s="277"/>
      <c r="O36" s="278" t="s">
        <v>210</v>
      </c>
      <c r="P36" s="277"/>
      <c r="Q36" s="277"/>
      <c r="R36" s="277"/>
      <c r="S36" s="277"/>
      <c r="T36" s="277"/>
      <c r="U36" s="277"/>
      <c r="V36" s="277"/>
      <c r="W36" s="277"/>
      <c r="X36" s="277"/>
      <c r="Y36" s="277"/>
      <c r="Z36" s="277"/>
      <c r="AA36" s="277"/>
      <c r="AB36" s="277"/>
      <c r="AC36" s="311" t="s">
        <v>204</v>
      </c>
      <c r="AD36" s="312"/>
      <c r="AE36" s="323"/>
      <c r="AF36" s="311" t="s">
        <v>204</v>
      </c>
      <c r="AG36" s="312"/>
      <c r="AH36" s="323"/>
      <c r="AI36" s="311" t="s">
        <v>204</v>
      </c>
      <c r="AJ36" s="312"/>
      <c r="AK36" s="313"/>
    </row>
    <row r="37" spans="1:37" ht="18.75" customHeight="1" x14ac:dyDescent="0.4">
      <c r="A37" s="100"/>
      <c r="B37" s="287"/>
      <c r="C37" s="287"/>
      <c r="D37" s="287"/>
      <c r="E37" s="288"/>
      <c r="F37" s="288"/>
      <c r="G37" s="288"/>
      <c r="H37" s="288"/>
      <c r="I37" s="288"/>
      <c r="J37" s="288"/>
      <c r="K37" s="288"/>
      <c r="L37" s="288"/>
      <c r="M37" s="288"/>
      <c r="N37" s="288"/>
      <c r="O37" s="289" t="s">
        <v>208</v>
      </c>
      <c r="P37" s="289"/>
      <c r="Q37" s="289"/>
      <c r="R37" s="289"/>
      <c r="S37" s="289"/>
      <c r="T37" s="289"/>
      <c r="U37" s="289"/>
      <c r="V37" s="289"/>
      <c r="W37" s="289"/>
      <c r="X37" s="289"/>
      <c r="Y37" s="289"/>
      <c r="Z37" s="289"/>
      <c r="AA37" s="289"/>
      <c r="AB37" s="289"/>
      <c r="AC37" s="314"/>
      <c r="AD37" s="315"/>
      <c r="AE37" s="324"/>
      <c r="AF37" s="314"/>
      <c r="AG37" s="315"/>
      <c r="AH37" s="324"/>
      <c r="AI37" s="314"/>
      <c r="AJ37" s="315"/>
      <c r="AK37" s="316"/>
    </row>
    <row r="38" spans="1:37" ht="18.75" customHeight="1" x14ac:dyDescent="0.4">
      <c r="A38" s="101"/>
      <c r="B38" s="305"/>
      <c r="C38" s="305"/>
      <c r="D38" s="305"/>
      <c r="E38" s="292"/>
      <c r="F38" s="292"/>
      <c r="G38" s="292"/>
      <c r="H38" s="292"/>
      <c r="I38" s="292"/>
      <c r="J38" s="292"/>
      <c r="K38" s="292"/>
      <c r="L38" s="292"/>
      <c r="M38" s="292"/>
      <c r="N38" s="292"/>
      <c r="O38" s="292" t="s">
        <v>209</v>
      </c>
      <c r="P38" s="292"/>
      <c r="Q38" s="292"/>
      <c r="R38" s="292"/>
      <c r="S38" s="292"/>
      <c r="T38" s="292"/>
      <c r="U38" s="292"/>
      <c r="V38" s="292"/>
      <c r="W38" s="292"/>
      <c r="X38" s="292"/>
      <c r="Y38" s="292"/>
      <c r="Z38" s="292"/>
      <c r="AA38" s="292"/>
      <c r="AB38" s="292"/>
      <c r="AC38" s="317"/>
      <c r="AD38" s="318"/>
      <c r="AE38" s="325"/>
      <c r="AF38" s="317"/>
      <c r="AG38" s="318"/>
      <c r="AH38" s="325"/>
      <c r="AI38" s="317"/>
      <c r="AJ38" s="318"/>
      <c r="AK38" s="319"/>
    </row>
    <row r="39" spans="1:37" ht="18.75" customHeight="1" x14ac:dyDescent="0.4">
      <c r="A39" s="95"/>
      <c r="B39" s="306" t="s">
        <v>215</v>
      </c>
      <c r="C39" s="307"/>
      <c r="D39" s="307"/>
      <c r="E39" s="308" t="s">
        <v>216</v>
      </c>
      <c r="F39" s="308"/>
      <c r="G39" s="308"/>
      <c r="H39" s="308"/>
      <c r="I39" s="308"/>
      <c r="J39" s="308"/>
      <c r="K39" s="308"/>
      <c r="L39" s="308"/>
      <c r="M39" s="308"/>
      <c r="N39" s="308"/>
      <c r="O39" s="309" t="s">
        <v>217</v>
      </c>
      <c r="P39" s="309"/>
      <c r="Q39" s="309"/>
      <c r="R39" s="309"/>
      <c r="S39" s="309"/>
      <c r="T39" s="309"/>
      <c r="U39" s="309"/>
      <c r="V39" s="309"/>
      <c r="W39" s="309"/>
      <c r="X39" s="309"/>
      <c r="Y39" s="309"/>
      <c r="Z39" s="309"/>
      <c r="AA39" s="309"/>
      <c r="AB39" s="309"/>
      <c r="AC39" s="307" t="s">
        <v>168</v>
      </c>
      <c r="AD39" s="307"/>
      <c r="AE39" s="307"/>
      <c r="AF39" s="307" t="s">
        <v>168</v>
      </c>
      <c r="AG39" s="307"/>
      <c r="AH39" s="307"/>
      <c r="AI39" s="307" t="s">
        <v>168</v>
      </c>
      <c r="AJ39" s="307"/>
      <c r="AK39" s="310"/>
    </row>
    <row r="40" spans="1:37" ht="18.75" customHeight="1" x14ac:dyDescent="0.4">
      <c r="A40" s="99"/>
      <c r="B40" s="275" t="s">
        <v>218</v>
      </c>
      <c r="C40" s="276"/>
      <c r="D40" s="276"/>
      <c r="E40" s="277" t="s">
        <v>219</v>
      </c>
      <c r="F40" s="277"/>
      <c r="G40" s="277"/>
      <c r="H40" s="277"/>
      <c r="I40" s="277"/>
      <c r="J40" s="277"/>
      <c r="K40" s="277"/>
      <c r="L40" s="277"/>
      <c r="M40" s="277"/>
      <c r="N40" s="277"/>
      <c r="O40" s="277" t="s">
        <v>221</v>
      </c>
      <c r="P40" s="277"/>
      <c r="Q40" s="277"/>
      <c r="R40" s="277"/>
      <c r="S40" s="277"/>
      <c r="T40" s="277"/>
      <c r="U40" s="277"/>
      <c r="V40" s="277"/>
      <c r="W40" s="277"/>
      <c r="X40" s="277"/>
      <c r="Y40" s="277"/>
      <c r="Z40" s="277"/>
      <c r="AA40" s="277"/>
      <c r="AB40" s="277"/>
      <c r="AC40" s="293" t="s">
        <v>168</v>
      </c>
      <c r="AD40" s="294"/>
      <c r="AE40" s="295"/>
      <c r="AF40" s="293" t="s">
        <v>168</v>
      </c>
      <c r="AG40" s="294"/>
      <c r="AH40" s="295"/>
      <c r="AI40" s="293" t="s">
        <v>168</v>
      </c>
      <c r="AJ40" s="294"/>
      <c r="AK40" s="302"/>
    </row>
    <row r="41" spans="1:37" ht="18.75" customHeight="1" x14ac:dyDescent="0.4">
      <c r="A41" s="101"/>
      <c r="B41" s="305"/>
      <c r="C41" s="305"/>
      <c r="D41" s="305"/>
      <c r="E41" s="292" t="s">
        <v>220</v>
      </c>
      <c r="F41" s="292"/>
      <c r="G41" s="292"/>
      <c r="H41" s="292"/>
      <c r="I41" s="292"/>
      <c r="J41" s="292"/>
      <c r="K41" s="292"/>
      <c r="L41" s="292"/>
      <c r="M41" s="292"/>
      <c r="N41" s="292"/>
      <c r="O41" s="292" t="s">
        <v>222</v>
      </c>
      <c r="P41" s="292"/>
      <c r="Q41" s="292"/>
      <c r="R41" s="292"/>
      <c r="S41" s="292"/>
      <c r="T41" s="292"/>
      <c r="U41" s="292"/>
      <c r="V41" s="292"/>
      <c r="W41" s="292"/>
      <c r="X41" s="292"/>
      <c r="Y41" s="292"/>
      <c r="Z41" s="292"/>
      <c r="AA41" s="292"/>
      <c r="AB41" s="292"/>
      <c r="AC41" s="299"/>
      <c r="AD41" s="300"/>
      <c r="AE41" s="301"/>
      <c r="AF41" s="299"/>
      <c r="AG41" s="300"/>
      <c r="AH41" s="301"/>
      <c r="AI41" s="299"/>
      <c r="AJ41" s="300"/>
      <c r="AK41" s="304"/>
    </row>
    <row r="42" spans="1:37" ht="18.75" customHeight="1" x14ac:dyDescent="0.4">
      <c r="A42" s="99"/>
      <c r="B42" s="275" t="s">
        <v>223</v>
      </c>
      <c r="C42" s="276"/>
      <c r="D42" s="276"/>
      <c r="E42" s="277" t="s">
        <v>224</v>
      </c>
      <c r="F42" s="277"/>
      <c r="G42" s="277"/>
      <c r="H42" s="277"/>
      <c r="I42" s="277"/>
      <c r="J42" s="277"/>
      <c r="K42" s="277"/>
      <c r="L42" s="277"/>
      <c r="M42" s="277"/>
      <c r="N42" s="277"/>
      <c r="O42" s="332" t="s">
        <v>226</v>
      </c>
      <c r="P42" s="332"/>
      <c r="Q42" s="332"/>
      <c r="R42" s="332"/>
      <c r="S42" s="332"/>
      <c r="T42" s="332"/>
      <c r="U42" s="332"/>
      <c r="V42" s="332"/>
      <c r="W42" s="332"/>
      <c r="X42" s="332"/>
      <c r="Y42" s="332"/>
      <c r="Z42" s="332"/>
      <c r="AA42" s="332"/>
      <c r="AB42" s="332"/>
      <c r="AC42" s="293" t="s">
        <v>168</v>
      </c>
      <c r="AD42" s="294"/>
      <c r="AE42" s="295"/>
      <c r="AF42" s="293" t="s">
        <v>168</v>
      </c>
      <c r="AG42" s="294"/>
      <c r="AH42" s="295"/>
      <c r="AI42" s="293" t="s">
        <v>168</v>
      </c>
      <c r="AJ42" s="294"/>
      <c r="AK42" s="302"/>
    </row>
    <row r="43" spans="1:37" ht="18.75" customHeight="1" x14ac:dyDescent="0.4">
      <c r="A43" s="101"/>
      <c r="B43" s="305"/>
      <c r="C43" s="305"/>
      <c r="D43" s="305"/>
      <c r="E43" s="292" t="s">
        <v>225</v>
      </c>
      <c r="F43" s="292"/>
      <c r="G43" s="292"/>
      <c r="H43" s="292"/>
      <c r="I43" s="292"/>
      <c r="J43" s="292"/>
      <c r="K43" s="292"/>
      <c r="L43" s="292"/>
      <c r="M43" s="292"/>
      <c r="N43" s="292"/>
      <c r="O43" s="292" t="s">
        <v>227</v>
      </c>
      <c r="P43" s="292"/>
      <c r="Q43" s="292"/>
      <c r="R43" s="292"/>
      <c r="S43" s="292"/>
      <c r="T43" s="292"/>
      <c r="U43" s="292"/>
      <c r="V43" s="292"/>
      <c r="W43" s="292"/>
      <c r="X43" s="292"/>
      <c r="Y43" s="292"/>
      <c r="Z43" s="292"/>
      <c r="AA43" s="292"/>
      <c r="AB43" s="292"/>
      <c r="AC43" s="299"/>
      <c r="AD43" s="300"/>
      <c r="AE43" s="301"/>
      <c r="AF43" s="299"/>
      <c r="AG43" s="300"/>
      <c r="AH43" s="301"/>
      <c r="AI43" s="299"/>
      <c r="AJ43" s="300"/>
      <c r="AK43" s="304"/>
    </row>
    <row r="44" spans="1:37" ht="18.75" customHeight="1" x14ac:dyDescent="0.4">
      <c r="A44" s="95"/>
      <c r="B44" s="306" t="s">
        <v>228</v>
      </c>
      <c r="C44" s="307"/>
      <c r="D44" s="307"/>
      <c r="E44" s="308" t="s">
        <v>229</v>
      </c>
      <c r="F44" s="308"/>
      <c r="G44" s="308"/>
      <c r="H44" s="308"/>
      <c r="I44" s="308"/>
      <c r="J44" s="308"/>
      <c r="K44" s="308"/>
      <c r="L44" s="308"/>
      <c r="M44" s="308"/>
      <c r="N44" s="308"/>
      <c r="O44" s="308"/>
      <c r="P44" s="308"/>
      <c r="Q44" s="308"/>
      <c r="R44" s="308"/>
      <c r="S44" s="308"/>
      <c r="T44" s="308"/>
      <c r="U44" s="308"/>
      <c r="V44" s="308"/>
      <c r="W44" s="308"/>
      <c r="X44" s="308"/>
      <c r="Y44" s="308"/>
      <c r="Z44" s="308"/>
      <c r="AA44" s="308"/>
      <c r="AB44" s="308"/>
      <c r="AC44" s="307" t="s">
        <v>168</v>
      </c>
      <c r="AD44" s="307"/>
      <c r="AE44" s="307"/>
      <c r="AF44" s="307" t="s">
        <v>168</v>
      </c>
      <c r="AG44" s="307"/>
      <c r="AH44" s="307"/>
      <c r="AI44" s="307" t="s">
        <v>168</v>
      </c>
      <c r="AJ44" s="307"/>
      <c r="AK44" s="310"/>
    </row>
    <row r="45" spans="1:37" ht="18.75" customHeight="1" x14ac:dyDescent="0.4">
      <c r="A45" s="99"/>
      <c r="B45" s="275" t="s">
        <v>230</v>
      </c>
      <c r="C45" s="276"/>
      <c r="D45" s="276"/>
      <c r="E45" s="277" t="s">
        <v>231</v>
      </c>
      <c r="F45" s="277"/>
      <c r="G45" s="277"/>
      <c r="H45" s="277"/>
      <c r="I45" s="277"/>
      <c r="J45" s="277"/>
      <c r="K45" s="277"/>
      <c r="L45" s="277"/>
      <c r="M45" s="277"/>
      <c r="N45" s="277"/>
      <c r="O45" s="277" t="s">
        <v>233</v>
      </c>
      <c r="P45" s="277"/>
      <c r="Q45" s="277"/>
      <c r="R45" s="277"/>
      <c r="S45" s="277"/>
      <c r="T45" s="277"/>
      <c r="U45" s="277"/>
      <c r="V45" s="277"/>
      <c r="W45" s="277"/>
      <c r="X45" s="277"/>
      <c r="Y45" s="277"/>
      <c r="Z45" s="277"/>
      <c r="AA45" s="277"/>
      <c r="AB45" s="277"/>
      <c r="AC45" s="293" t="s">
        <v>168</v>
      </c>
      <c r="AD45" s="294"/>
      <c r="AE45" s="295"/>
      <c r="AF45" s="293" t="s">
        <v>168</v>
      </c>
      <c r="AG45" s="294"/>
      <c r="AH45" s="295"/>
      <c r="AI45" s="293" t="s">
        <v>168</v>
      </c>
      <c r="AJ45" s="294"/>
      <c r="AK45" s="302"/>
    </row>
    <row r="46" spans="1:37" ht="18.75" customHeight="1" x14ac:dyDescent="0.4">
      <c r="A46" s="101"/>
      <c r="B46" s="305"/>
      <c r="C46" s="305"/>
      <c r="D46" s="305"/>
      <c r="E46" s="292" t="s">
        <v>232</v>
      </c>
      <c r="F46" s="292"/>
      <c r="G46" s="292"/>
      <c r="H46" s="292"/>
      <c r="I46" s="292"/>
      <c r="J46" s="292"/>
      <c r="K46" s="292"/>
      <c r="L46" s="292"/>
      <c r="M46" s="292"/>
      <c r="N46" s="292"/>
      <c r="O46" s="292"/>
      <c r="P46" s="292"/>
      <c r="Q46" s="292"/>
      <c r="R46" s="292"/>
      <c r="S46" s="292"/>
      <c r="T46" s="292"/>
      <c r="U46" s="292"/>
      <c r="V46" s="292"/>
      <c r="W46" s="292"/>
      <c r="X46" s="292"/>
      <c r="Y46" s="292"/>
      <c r="Z46" s="292"/>
      <c r="AA46" s="292"/>
      <c r="AB46" s="292"/>
      <c r="AC46" s="299"/>
      <c r="AD46" s="300"/>
      <c r="AE46" s="301"/>
      <c r="AF46" s="299"/>
      <c r="AG46" s="300"/>
      <c r="AH46" s="301"/>
      <c r="AI46" s="299"/>
      <c r="AJ46" s="300"/>
      <c r="AK46" s="304"/>
    </row>
    <row r="47" spans="1:37" ht="18.75" customHeight="1" x14ac:dyDescent="0.4">
      <c r="A47" s="99"/>
      <c r="B47" s="275" t="s">
        <v>234</v>
      </c>
      <c r="C47" s="276"/>
      <c r="D47" s="276"/>
      <c r="E47" s="277" t="s">
        <v>235</v>
      </c>
      <c r="F47" s="277"/>
      <c r="G47" s="277"/>
      <c r="H47" s="277"/>
      <c r="I47" s="277"/>
      <c r="J47" s="277"/>
      <c r="K47" s="277"/>
      <c r="L47" s="277"/>
      <c r="M47" s="277"/>
      <c r="N47" s="277"/>
      <c r="O47" s="277" t="s">
        <v>237</v>
      </c>
      <c r="P47" s="277"/>
      <c r="Q47" s="277"/>
      <c r="R47" s="277"/>
      <c r="S47" s="277"/>
      <c r="T47" s="277"/>
      <c r="U47" s="277"/>
      <c r="V47" s="277"/>
      <c r="W47" s="277"/>
      <c r="X47" s="277"/>
      <c r="Y47" s="277"/>
      <c r="Z47" s="277"/>
      <c r="AA47" s="277"/>
      <c r="AB47" s="277"/>
      <c r="AC47" s="293" t="s">
        <v>168</v>
      </c>
      <c r="AD47" s="294"/>
      <c r="AE47" s="295"/>
      <c r="AF47" s="293" t="s">
        <v>168</v>
      </c>
      <c r="AG47" s="294"/>
      <c r="AH47" s="295"/>
      <c r="AI47" s="293" t="s">
        <v>168</v>
      </c>
      <c r="AJ47" s="294"/>
      <c r="AK47" s="302"/>
    </row>
    <row r="48" spans="1:37" ht="18.75" customHeight="1" x14ac:dyDescent="0.4">
      <c r="A48" s="101"/>
      <c r="B48" s="305"/>
      <c r="C48" s="305"/>
      <c r="D48" s="305"/>
      <c r="E48" s="292" t="s">
        <v>236</v>
      </c>
      <c r="F48" s="292"/>
      <c r="G48" s="292"/>
      <c r="H48" s="292"/>
      <c r="I48" s="292"/>
      <c r="J48" s="292"/>
      <c r="K48" s="292"/>
      <c r="L48" s="292"/>
      <c r="M48" s="292"/>
      <c r="N48" s="292"/>
      <c r="O48" s="292"/>
      <c r="P48" s="292"/>
      <c r="Q48" s="292"/>
      <c r="R48" s="292"/>
      <c r="S48" s="292"/>
      <c r="T48" s="292"/>
      <c r="U48" s="292"/>
      <c r="V48" s="292"/>
      <c r="W48" s="292"/>
      <c r="X48" s="292"/>
      <c r="Y48" s="292"/>
      <c r="Z48" s="292"/>
      <c r="AA48" s="292"/>
      <c r="AB48" s="292"/>
      <c r="AC48" s="299"/>
      <c r="AD48" s="300"/>
      <c r="AE48" s="301"/>
      <c r="AF48" s="299"/>
      <c r="AG48" s="300"/>
      <c r="AH48" s="301"/>
      <c r="AI48" s="299"/>
      <c r="AJ48" s="300"/>
      <c r="AK48" s="304"/>
    </row>
    <row r="49" spans="1:37" ht="18.75" customHeight="1" x14ac:dyDescent="0.4">
      <c r="A49" s="99"/>
      <c r="B49" s="275" t="s">
        <v>238</v>
      </c>
      <c r="C49" s="276"/>
      <c r="D49" s="276"/>
      <c r="E49" s="277" t="s">
        <v>239</v>
      </c>
      <c r="F49" s="277"/>
      <c r="G49" s="277"/>
      <c r="H49" s="277"/>
      <c r="I49" s="277"/>
      <c r="J49" s="277"/>
      <c r="K49" s="277"/>
      <c r="L49" s="277"/>
      <c r="M49" s="277"/>
      <c r="N49" s="277"/>
      <c r="O49" s="277" t="s">
        <v>240</v>
      </c>
      <c r="P49" s="277"/>
      <c r="Q49" s="277"/>
      <c r="R49" s="277"/>
      <c r="S49" s="277"/>
      <c r="T49" s="277"/>
      <c r="U49" s="277"/>
      <c r="V49" s="277"/>
      <c r="W49" s="277"/>
      <c r="X49" s="277"/>
      <c r="Y49" s="277"/>
      <c r="Z49" s="277"/>
      <c r="AA49" s="277"/>
      <c r="AB49" s="277"/>
      <c r="AC49" s="279" t="s">
        <v>204</v>
      </c>
      <c r="AD49" s="280"/>
      <c r="AE49" s="281"/>
      <c r="AF49" s="342" t="s">
        <v>168</v>
      </c>
      <c r="AG49" s="343"/>
      <c r="AH49" s="345"/>
      <c r="AI49" s="342" t="s">
        <v>168</v>
      </c>
      <c r="AJ49" s="343"/>
      <c r="AK49" s="344"/>
    </row>
    <row r="50" spans="1:37" ht="18.75" customHeight="1" x14ac:dyDescent="0.4">
      <c r="A50" s="101"/>
      <c r="B50" s="305"/>
      <c r="C50" s="305"/>
      <c r="D50" s="305"/>
      <c r="E50" s="292"/>
      <c r="F50" s="292"/>
      <c r="G50" s="292"/>
      <c r="H50" s="292"/>
      <c r="I50" s="292"/>
      <c r="J50" s="292"/>
      <c r="K50" s="292"/>
      <c r="L50" s="292"/>
      <c r="M50" s="292"/>
      <c r="N50" s="292"/>
      <c r="O50" s="292" t="s">
        <v>241</v>
      </c>
      <c r="P50" s="292"/>
      <c r="Q50" s="292"/>
      <c r="R50" s="292"/>
      <c r="S50" s="292"/>
      <c r="T50" s="292"/>
      <c r="U50" s="292"/>
      <c r="V50" s="292"/>
      <c r="W50" s="292"/>
      <c r="X50" s="292"/>
      <c r="Y50" s="292"/>
      <c r="Z50" s="292"/>
      <c r="AA50" s="292"/>
      <c r="AB50" s="292"/>
      <c r="AC50" s="279"/>
      <c r="AD50" s="280"/>
      <c r="AE50" s="281"/>
      <c r="AF50" s="342"/>
      <c r="AG50" s="343"/>
      <c r="AH50" s="345"/>
      <c r="AI50" s="342"/>
      <c r="AJ50" s="343"/>
      <c r="AK50" s="344"/>
    </row>
    <row r="51" spans="1:37" s="159" customFormat="1" ht="18.75" customHeight="1" x14ac:dyDescent="0.4">
      <c r="A51" s="99"/>
      <c r="B51" s="275" t="s">
        <v>607</v>
      </c>
      <c r="C51" s="276"/>
      <c r="D51" s="276"/>
      <c r="E51" s="277" t="s">
        <v>565</v>
      </c>
      <c r="F51" s="277"/>
      <c r="G51" s="277"/>
      <c r="H51" s="277"/>
      <c r="I51" s="277"/>
      <c r="J51" s="277"/>
      <c r="K51" s="277"/>
      <c r="L51" s="277"/>
      <c r="M51" s="277"/>
      <c r="N51" s="277"/>
      <c r="O51" s="278"/>
      <c r="P51" s="277"/>
      <c r="Q51" s="277"/>
      <c r="R51" s="277"/>
      <c r="S51" s="277"/>
      <c r="T51" s="277"/>
      <c r="U51" s="277"/>
      <c r="V51" s="277"/>
      <c r="W51" s="277"/>
      <c r="X51" s="277"/>
      <c r="Y51" s="277"/>
      <c r="Z51" s="277"/>
      <c r="AA51" s="277"/>
      <c r="AB51" s="277"/>
      <c r="AC51" s="279" t="s">
        <v>204</v>
      </c>
      <c r="AD51" s="280"/>
      <c r="AE51" s="281"/>
      <c r="AF51" s="279" t="s">
        <v>204</v>
      </c>
      <c r="AG51" s="280"/>
      <c r="AH51" s="281"/>
      <c r="AI51" s="279" t="s">
        <v>204</v>
      </c>
      <c r="AJ51" s="280"/>
      <c r="AK51" s="285"/>
    </row>
    <row r="52" spans="1:37" s="159" customFormat="1" ht="18.75" customHeight="1" x14ac:dyDescent="0.4">
      <c r="A52" s="100"/>
      <c r="B52" s="287"/>
      <c r="C52" s="287"/>
      <c r="D52" s="287"/>
      <c r="E52" s="288" t="s">
        <v>567</v>
      </c>
      <c r="F52" s="288"/>
      <c r="G52" s="288"/>
      <c r="H52" s="288"/>
      <c r="I52" s="288"/>
      <c r="J52" s="288"/>
      <c r="K52" s="288"/>
      <c r="L52" s="288"/>
      <c r="M52" s="288"/>
      <c r="N52" s="288"/>
      <c r="O52" s="289"/>
      <c r="P52" s="289"/>
      <c r="Q52" s="289"/>
      <c r="R52" s="289"/>
      <c r="S52" s="289"/>
      <c r="T52" s="289"/>
      <c r="U52" s="289"/>
      <c r="V52" s="289"/>
      <c r="W52" s="289"/>
      <c r="X52" s="289"/>
      <c r="Y52" s="289"/>
      <c r="Z52" s="289"/>
      <c r="AA52" s="289"/>
      <c r="AB52" s="289"/>
      <c r="AC52" s="279"/>
      <c r="AD52" s="280"/>
      <c r="AE52" s="281"/>
      <c r="AF52" s="279"/>
      <c r="AG52" s="280"/>
      <c r="AH52" s="281"/>
      <c r="AI52" s="279"/>
      <c r="AJ52" s="280"/>
      <c r="AK52" s="285"/>
    </row>
    <row r="53" spans="1:37" s="159" customFormat="1" ht="18.75" customHeight="1" thickBot="1" x14ac:dyDescent="0.45">
      <c r="A53" s="102"/>
      <c r="B53" s="290"/>
      <c r="C53" s="290"/>
      <c r="D53" s="290"/>
      <c r="E53" s="291" t="s">
        <v>568</v>
      </c>
      <c r="F53" s="291"/>
      <c r="G53" s="291"/>
      <c r="H53" s="291"/>
      <c r="I53" s="291"/>
      <c r="J53" s="291"/>
      <c r="K53" s="291"/>
      <c r="L53" s="291"/>
      <c r="M53" s="291"/>
      <c r="N53" s="291"/>
      <c r="O53" s="291"/>
      <c r="P53" s="291"/>
      <c r="Q53" s="291"/>
      <c r="R53" s="291"/>
      <c r="S53" s="291"/>
      <c r="T53" s="291"/>
      <c r="U53" s="291"/>
      <c r="V53" s="291"/>
      <c r="W53" s="291"/>
      <c r="X53" s="291"/>
      <c r="Y53" s="291"/>
      <c r="Z53" s="291"/>
      <c r="AA53" s="291"/>
      <c r="AB53" s="291"/>
      <c r="AC53" s="282"/>
      <c r="AD53" s="283"/>
      <c r="AE53" s="284"/>
      <c r="AF53" s="282"/>
      <c r="AG53" s="283"/>
      <c r="AH53" s="284"/>
      <c r="AI53" s="282"/>
      <c r="AJ53" s="283"/>
      <c r="AK53" s="286"/>
    </row>
    <row r="54" spans="1:37" ht="15" customHeight="1" x14ac:dyDescent="0.4">
      <c r="A54" s="103"/>
      <c r="B54" s="105" t="s">
        <v>275</v>
      </c>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K54" s="82"/>
    </row>
    <row r="55" spans="1:37" ht="15" customHeight="1" x14ac:dyDescent="0.4">
      <c r="A55" s="103"/>
      <c r="B55" s="105" t="s">
        <v>276</v>
      </c>
      <c r="C55" s="82"/>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2"/>
      <c r="AJ55" s="82"/>
      <c r="AK55" s="82"/>
    </row>
    <row r="56" spans="1:37" ht="15" customHeight="1" x14ac:dyDescent="0.4">
      <c r="A56" s="103"/>
      <c r="B56" s="105" t="s">
        <v>277</v>
      </c>
      <c r="C56" s="82"/>
      <c r="D56" s="82"/>
      <c r="E56" s="82"/>
      <c r="F56" s="82"/>
      <c r="G56" s="82"/>
      <c r="H56" s="82"/>
      <c r="I56" s="82"/>
      <c r="J56" s="82"/>
      <c r="K56" s="82"/>
      <c r="L56" s="82"/>
      <c r="M56" s="82"/>
      <c r="N56" s="82"/>
      <c r="O56" s="82"/>
      <c r="P56" s="82"/>
      <c r="Q56" s="82"/>
      <c r="R56" s="82"/>
      <c r="S56" s="82"/>
      <c r="T56" s="82"/>
      <c r="U56" s="82"/>
      <c r="V56" s="82"/>
      <c r="W56" s="82"/>
      <c r="X56" s="82"/>
      <c r="Y56" s="82"/>
      <c r="Z56" s="82"/>
      <c r="AA56" s="82"/>
      <c r="AB56" s="82"/>
      <c r="AC56" s="82"/>
      <c r="AD56" s="82"/>
      <c r="AE56" s="82"/>
      <c r="AF56" s="82"/>
      <c r="AG56" s="82"/>
      <c r="AH56" s="82"/>
      <c r="AI56" s="82"/>
      <c r="AJ56" s="82"/>
      <c r="AK56" s="82"/>
    </row>
    <row r="57" spans="1:37" ht="18.75" customHeight="1" thickBot="1" x14ac:dyDescent="0.45">
      <c r="A57" s="103"/>
      <c r="B57" s="82"/>
      <c r="C57" s="82"/>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2"/>
    </row>
    <row r="58" spans="1:37" ht="18.75" customHeight="1" x14ac:dyDescent="0.4">
      <c r="A58" s="326"/>
      <c r="B58" s="328" t="s">
        <v>65</v>
      </c>
      <c r="C58" s="328"/>
      <c r="D58" s="328"/>
      <c r="E58" s="328" t="s">
        <v>64</v>
      </c>
      <c r="F58" s="328"/>
      <c r="G58" s="328"/>
      <c r="H58" s="328"/>
      <c r="I58" s="328"/>
      <c r="J58" s="328"/>
      <c r="K58" s="328"/>
      <c r="L58" s="328"/>
      <c r="M58" s="328"/>
      <c r="N58" s="328"/>
      <c r="O58" s="328" t="s">
        <v>40</v>
      </c>
      <c r="P58" s="328"/>
      <c r="Q58" s="328"/>
      <c r="R58" s="328"/>
      <c r="S58" s="328"/>
      <c r="T58" s="328"/>
      <c r="U58" s="328"/>
      <c r="V58" s="328"/>
      <c r="W58" s="328"/>
      <c r="X58" s="328"/>
      <c r="Y58" s="328"/>
      <c r="Z58" s="328"/>
      <c r="AA58" s="328"/>
      <c r="AB58" s="328"/>
      <c r="AC58" s="328" t="s">
        <v>160</v>
      </c>
      <c r="AD58" s="328"/>
      <c r="AE58" s="328"/>
      <c r="AF58" s="328"/>
      <c r="AG58" s="328"/>
      <c r="AH58" s="328"/>
      <c r="AI58" s="328"/>
      <c r="AJ58" s="328"/>
      <c r="AK58" s="330"/>
    </row>
    <row r="59" spans="1:37" ht="18.75" customHeight="1" x14ac:dyDescent="0.4">
      <c r="A59" s="327"/>
      <c r="B59" s="329"/>
      <c r="C59" s="329"/>
      <c r="D59" s="329"/>
      <c r="E59" s="329"/>
      <c r="F59" s="329"/>
      <c r="G59" s="329"/>
      <c r="H59" s="329"/>
      <c r="I59" s="329"/>
      <c r="J59" s="329"/>
      <c r="K59" s="329"/>
      <c r="L59" s="329"/>
      <c r="M59" s="329"/>
      <c r="N59" s="329"/>
      <c r="O59" s="329"/>
      <c r="P59" s="329"/>
      <c r="Q59" s="329"/>
      <c r="R59" s="329"/>
      <c r="S59" s="329"/>
      <c r="T59" s="329"/>
      <c r="U59" s="329"/>
      <c r="V59" s="329"/>
      <c r="W59" s="329"/>
      <c r="X59" s="329"/>
      <c r="Y59" s="329"/>
      <c r="Z59" s="329"/>
      <c r="AA59" s="329"/>
      <c r="AB59" s="329"/>
      <c r="AC59" s="329" t="s">
        <v>161</v>
      </c>
      <c r="AD59" s="329"/>
      <c r="AE59" s="329"/>
      <c r="AF59" s="329" t="s">
        <v>162</v>
      </c>
      <c r="AG59" s="329"/>
      <c r="AH59" s="329"/>
      <c r="AI59" s="329" t="s">
        <v>163</v>
      </c>
      <c r="AJ59" s="329"/>
      <c r="AK59" s="331"/>
    </row>
    <row r="60" spans="1:37" ht="18.75" customHeight="1" x14ac:dyDescent="0.4">
      <c r="A60" s="327"/>
      <c r="B60" s="329"/>
      <c r="C60" s="329"/>
      <c r="D60" s="329"/>
      <c r="E60" s="329"/>
      <c r="F60" s="329"/>
      <c r="G60" s="329"/>
      <c r="H60" s="329"/>
      <c r="I60" s="329"/>
      <c r="J60" s="329"/>
      <c r="K60" s="329"/>
      <c r="L60" s="329"/>
      <c r="M60" s="329"/>
      <c r="N60" s="329"/>
      <c r="O60" s="329"/>
      <c r="P60" s="329"/>
      <c r="Q60" s="329"/>
      <c r="R60" s="329"/>
      <c r="S60" s="329"/>
      <c r="T60" s="329"/>
      <c r="U60" s="329"/>
      <c r="V60" s="329"/>
      <c r="W60" s="329"/>
      <c r="X60" s="329"/>
      <c r="Y60" s="329"/>
      <c r="Z60" s="329"/>
      <c r="AA60" s="329"/>
      <c r="AB60" s="329"/>
      <c r="AC60" s="329"/>
      <c r="AD60" s="329"/>
      <c r="AE60" s="329"/>
      <c r="AF60" s="329" t="s">
        <v>164</v>
      </c>
      <c r="AG60" s="329"/>
      <c r="AH60" s="329"/>
      <c r="AI60" s="329" t="s">
        <v>165</v>
      </c>
      <c r="AJ60" s="329"/>
      <c r="AK60" s="331"/>
    </row>
    <row r="61" spans="1:37" ht="22.5" customHeight="1" x14ac:dyDescent="0.4">
      <c r="A61" s="320" t="s">
        <v>242</v>
      </c>
      <c r="B61" s="321"/>
      <c r="C61" s="321"/>
      <c r="D61" s="321"/>
      <c r="E61" s="321"/>
      <c r="F61" s="321"/>
      <c r="G61" s="321"/>
      <c r="H61" s="321"/>
      <c r="I61" s="321"/>
      <c r="J61" s="321"/>
      <c r="K61" s="321"/>
      <c r="L61" s="321"/>
      <c r="M61" s="321"/>
      <c r="N61" s="321"/>
      <c r="O61" s="321"/>
      <c r="P61" s="321"/>
      <c r="Q61" s="321"/>
      <c r="R61" s="321"/>
      <c r="S61" s="321"/>
      <c r="T61" s="321"/>
      <c r="U61" s="321"/>
      <c r="V61" s="321"/>
      <c r="W61" s="321"/>
      <c r="X61" s="321"/>
      <c r="Y61" s="321"/>
      <c r="Z61" s="321"/>
      <c r="AA61" s="321"/>
      <c r="AB61" s="321"/>
      <c r="AC61" s="321"/>
      <c r="AD61" s="321"/>
      <c r="AE61" s="321"/>
      <c r="AF61" s="321"/>
      <c r="AG61" s="321"/>
      <c r="AH61" s="321"/>
      <c r="AI61" s="321"/>
      <c r="AJ61" s="321"/>
      <c r="AK61" s="322"/>
    </row>
    <row r="62" spans="1:37" ht="18.75" customHeight="1" x14ac:dyDescent="0.4">
      <c r="A62" s="99"/>
      <c r="B62" s="275" t="s">
        <v>243</v>
      </c>
      <c r="C62" s="276"/>
      <c r="D62" s="276"/>
      <c r="E62" s="277" t="s">
        <v>193</v>
      </c>
      <c r="F62" s="277"/>
      <c r="G62" s="277"/>
      <c r="H62" s="277"/>
      <c r="I62" s="277"/>
      <c r="J62" s="277"/>
      <c r="K62" s="277"/>
      <c r="L62" s="277"/>
      <c r="M62" s="277"/>
      <c r="N62" s="277"/>
      <c r="O62" s="277" t="s">
        <v>195</v>
      </c>
      <c r="P62" s="277"/>
      <c r="Q62" s="277"/>
      <c r="R62" s="277"/>
      <c r="S62" s="277"/>
      <c r="T62" s="277"/>
      <c r="U62" s="277"/>
      <c r="V62" s="277"/>
      <c r="W62" s="277"/>
      <c r="X62" s="277"/>
      <c r="Y62" s="277"/>
      <c r="Z62" s="277"/>
      <c r="AA62" s="277"/>
      <c r="AB62" s="277"/>
      <c r="AC62" s="293" t="s">
        <v>138</v>
      </c>
      <c r="AD62" s="294"/>
      <c r="AE62" s="295"/>
      <c r="AF62" s="293" t="s">
        <v>168</v>
      </c>
      <c r="AG62" s="294"/>
      <c r="AH62" s="295"/>
      <c r="AI62" s="293" t="s">
        <v>138</v>
      </c>
      <c r="AJ62" s="294"/>
      <c r="AK62" s="302"/>
    </row>
    <row r="63" spans="1:37" ht="18.75" customHeight="1" x14ac:dyDescent="0.4">
      <c r="A63" s="101"/>
      <c r="B63" s="305"/>
      <c r="C63" s="305"/>
      <c r="D63" s="305"/>
      <c r="E63" s="292" t="s">
        <v>194</v>
      </c>
      <c r="F63" s="292"/>
      <c r="G63" s="292"/>
      <c r="H63" s="292"/>
      <c r="I63" s="292"/>
      <c r="J63" s="292"/>
      <c r="K63" s="292"/>
      <c r="L63" s="292"/>
      <c r="M63" s="292"/>
      <c r="N63" s="292"/>
      <c r="O63" s="292" t="s">
        <v>191</v>
      </c>
      <c r="P63" s="292"/>
      <c r="Q63" s="292"/>
      <c r="R63" s="292"/>
      <c r="S63" s="292"/>
      <c r="T63" s="292"/>
      <c r="U63" s="292"/>
      <c r="V63" s="292"/>
      <c r="W63" s="292"/>
      <c r="X63" s="292"/>
      <c r="Y63" s="292"/>
      <c r="Z63" s="292"/>
      <c r="AA63" s="292"/>
      <c r="AB63" s="292"/>
      <c r="AC63" s="299"/>
      <c r="AD63" s="300"/>
      <c r="AE63" s="301"/>
      <c r="AF63" s="299"/>
      <c r="AG63" s="300"/>
      <c r="AH63" s="301"/>
      <c r="AI63" s="299"/>
      <c r="AJ63" s="300"/>
      <c r="AK63" s="304"/>
    </row>
    <row r="64" spans="1:37" ht="18.75" customHeight="1" x14ac:dyDescent="0.4">
      <c r="A64" s="95"/>
      <c r="B64" s="306" t="s">
        <v>244</v>
      </c>
      <c r="C64" s="307"/>
      <c r="D64" s="307"/>
      <c r="E64" s="308" t="s">
        <v>216</v>
      </c>
      <c r="F64" s="308"/>
      <c r="G64" s="308"/>
      <c r="H64" s="308"/>
      <c r="I64" s="308"/>
      <c r="J64" s="308"/>
      <c r="K64" s="308"/>
      <c r="L64" s="308"/>
      <c r="M64" s="308"/>
      <c r="N64" s="308"/>
      <c r="O64" s="309" t="s">
        <v>245</v>
      </c>
      <c r="P64" s="309"/>
      <c r="Q64" s="309"/>
      <c r="R64" s="309"/>
      <c r="S64" s="309"/>
      <c r="T64" s="309"/>
      <c r="U64" s="309"/>
      <c r="V64" s="309"/>
      <c r="W64" s="309"/>
      <c r="X64" s="309"/>
      <c r="Y64" s="309"/>
      <c r="Z64" s="309"/>
      <c r="AA64" s="309"/>
      <c r="AB64" s="309"/>
      <c r="AC64" s="307" t="s">
        <v>138</v>
      </c>
      <c r="AD64" s="307"/>
      <c r="AE64" s="307"/>
      <c r="AF64" s="307" t="s">
        <v>168</v>
      </c>
      <c r="AG64" s="307"/>
      <c r="AH64" s="307"/>
      <c r="AI64" s="307" t="s">
        <v>138</v>
      </c>
      <c r="AJ64" s="307"/>
      <c r="AK64" s="310"/>
    </row>
    <row r="65" spans="1:37" ht="18.75" customHeight="1" x14ac:dyDescent="0.4">
      <c r="A65" s="99"/>
      <c r="B65" s="275" t="s">
        <v>246</v>
      </c>
      <c r="C65" s="276"/>
      <c r="D65" s="276"/>
      <c r="E65" s="277" t="s">
        <v>239</v>
      </c>
      <c r="F65" s="277"/>
      <c r="G65" s="277"/>
      <c r="H65" s="277"/>
      <c r="I65" s="277"/>
      <c r="J65" s="277"/>
      <c r="K65" s="277"/>
      <c r="L65" s="277"/>
      <c r="M65" s="277"/>
      <c r="N65" s="277"/>
      <c r="O65" s="278" t="s">
        <v>247</v>
      </c>
      <c r="P65" s="278"/>
      <c r="Q65" s="278"/>
      <c r="R65" s="278"/>
      <c r="S65" s="278"/>
      <c r="T65" s="278"/>
      <c r="U65" s="278"/>
      <c r="V65" s="278"/>
      <c r="W65" s="278"/>
      <c r="X65" s="278"/>
      <c r="Y65" s="278"/>
      <c r="Z65" s="278"/>
      <c r="AA65" s="278"/>
      <c r="AB65" s="278"/>
      <c r="AC65" s="293" t="s">
        <v>138</v>
      </c>
      <c r="AD65" s="294"/>
      <c r="AE65" s="295"/>
      <c r="AF65" s="311" t="s">
        <v>204</v>
      </c>
      <c r="AG65" s="312"/>
      <c r="AH65" s="323"/>
      <c r="AI65" s="293" t="s">
        <v>138</v>
      </c>
      <c r="AJ65" s="294"/>
      <c r="AK65" s="302"/>
    </row>
    <row r="66" spans="1:37" ht="18.75" customHeight="1" x14ac:dyDescent="0.4">
      <c r="A66" s="100"/>
      <c r="B66" s="287"/>
      <c r="C66" s="287"/>
      <c r="D66" s="287"/>
      <c r="E66" s="288"/>
      <c r="F66" s="288"/>
      <c r="G66" s="288"/>
      <c r="H66" s="288"/>
      <c r="I66" s="288"/>
      <c r="J66" s="288"/>
      <c r="K66" s="288"/>
      <c r="L66" s="288"/>
      <c r="M66" s="288"/>
      <c r="N66" s="288"/>
      <c r="O66" s="288" t="s">
        <v>240</v>
      </c>
      <c r="P66" s="288"/>
      <c r="Q66" s="288"/>
      <c r="R66" s="288"/>
      <c r="S66" s="288"/>
      <c r="T66" s="288"/>
      <c r="U66" s="288"/>
      <c r="V66" s="288"/>
      <c r="W66" s="288"/>
      <c r="X66" s="288"/>
      <c r="Y66" s="288"/>
      <c r="Z66" s="288"/>
      <c r="AA66" s="288"/>
      <c r="AB66" s="288"/>
      <c r="AC66" s="296"/>
      <c r="AD66" s="297"/>
      <c r="AE66" s="298"/>
      <c r="AF66" s="314"/>
      <c r="AG66" s="315"/>
      <c r="AH66" s="324"/>
      <c r="AI66" s="296"/>
      <c r="AJ66" s="297"/>
      <c r="AK66" s="303"/>
    </row>
    <row r="67" spans="1:37" ht="18.75" customHeight="1" x14ac:dyDescent="0.4">
      <c r="A67" s="101"/>
      <c r="B67" s="305"/>
      <c r="C67" s="305"/>
      <c r="D67" s="305"/>
      <c r="E67" s="292"/>
      <c r="F67" s="292"/>
      <c r="G67" s="292"/>
      <c r="H67" s="292"/>
      <c r="I67" s="292"/>
      <c r="J67" s="292"/>
      <c r="K67" s="292"/>
      <c r="L67" s="292"/>
      <c r="M67" s="292"/>
      <c r="N67" s="292"/>
      <c r="O67" s="292" t="s">
        <v>241</v>
      </c>
      <c r="P67" s="292"/>
      <c r="Q67" s="292"/>
      <c r="R67" s="292"/>
      <c r="S67" s="292"/>
      <c r="T67" s="292"/>
      <c r="U67" s="292"/>
      <c r="V67" s="292"/>
      <c r="W67" s="292"/>
      <c r="X67" s="292"/>
      <c r="Y67" s="292"/>
      <c r="Z67" s="292"/>
      <c r="AA67" s="292"/>
      <c r="AB67" s="292"/>
      <c r="AC67" s="299"/>
      <c r="AD67" s="300"/>
      <c r="AE67" s="301"/>
      <c r="AF67" s="317"/>
      <c r="AG67" s="318"/>
      <c r="AH67" s="325"/>
      <c r="AI67" s="299"/>
      <c r="AJ67" s="300"/>
      <c r="AK67" s="304"/>
    </row>
    <row r="68" spans="1:37" ht="18.75" customHeight="1" x14ac:dyDescent="0.4">
      <c r="A68" s="95"/>
      <c r="B68" s="306" t="s">
        <v>248</v>
      </c>
      <c r="C68" s="307"/>
      <c r="D68" s="307"/>
      <c r="E68" s="308" t="s">
        <v>249</v>
      </c>
      <c r="F68" s="308"/>
      <c r="G68" s="308"/>
      <c r="H68" s="308"/>
      <c r="I68" s="308"/>
      <c r="J68" s="308"/>
      <c r="K68" s="308"/>
      <c r="L68" s="308"/>
      <c r="M68" s="308"/>
      <c r="N68" s="308"/>
      <c r="O68" s="309" t="s">
        <v>250</v>
      </c>
      <c r="P68" s="309"/>
      <c r="Q68" s="309"/>
      <c r="R68" s="309"/>
      <c r="S68" s="309"/>
      <c r="T68" s="309"/>
      <c r="U68" s="309"/>
      <c r="V68" s="309"/>
      <c r="W68" s="309"/>
      <c r="X68" s="309"/>
      <c r="Y68" s="309"/>
      <c r="Z68" s="309"/>
      <c r="AA68" s="309"/>
      <c r="AB68" s="309"/>
      <c r="AC68" s="307" t="s">
        <v>138</v>
      </c>
      <c r="AD68" s="307"/>
      <c r="AE68" s="307"/>
      <c r="AF68" s="307" t="s">
        <v>168</v>
      </c>
      <c r="AG68" s="307"/>
      <c r="AH68" s="307"/>
      <c r="AI68" s="307" t="s">
        <v>138</v>
      </c>
      <c r="AJ68" s="307"/>
      <c r="AK68" s="310"/>
    </row>
    <row r="69" spans="1:37" ht="18.75" customHeight="1" x14ac:dyDescent="0.4">
      <c r="A69" s="99"/>
      <c r="B69" s="275" t="s">
        <v>251</v>
      </c>
      <c r="C69" s="276"/>
      <c r="D69" s="276"/>
      <c r="E69" s="277" t="s">
        <v>252</v>
      </c>
      <c r="F69" s="277"/>
      <c r="G69" s="277"/>
      <c r="H69" s="277"/>
      <c r="I69" s="277"/>
      <c r="J69" s="277"/>
      <c r="K69" s="277"/>
      <c r="L69" s="277"/>
      <c r="M69" s="277"/>
      <c r="N69" s="277"/>
      <c r="O69" s="277" t="s">
        <v>203</v>
      </c>
      <c r="P69" s="277"/>
      <c r="Q69" s="277"/>
      <c r="R69" s="277"/>
      <c r="S69" s="277"/>
      <c r="T69" s="277"/>
      <c r="U69" s="277"/>
      <c r="V69" s="277"/>
      <c r="W69" s="277"/>
      <c r="X69" s="277"/>
      <c r="Y69" s="277"/>
      <c r="Z69" s="277"/>
      <c r="AA69" s="277"/>
      <c r="AB69" s="277"/>
      <c r="AC69" s="293" t="s">
        <v>138</v>
      </c>
      <c r="AD69" s="294"/>
      <c r="AE69" s="295"/>
      <c r="AF69" s="293" t="s">
        <v>168</v>
      </c>
      <c r="AG69" s="294"/>
      <c r="AH69" s="295"/>
      <c r="AI69" s="293" t="s">
        <v>138</v>
      </c>
      <c r="AJ69" s="294"/>
      <c r="AK69" s="302"/>
    </row>
    <row r="70" spans="1:37" ht="18.75" customHeight="1" x14ac:dyDescent="0.4">
      <c r="A70" s="100"/>
      <c r="B70" s="287"/>
      <c r="C70" s="287"/>
      <c r="D70" s="287"/>
      <c r="E70" s="288" t="s">
        <v>253</v>
      </c>
      <c r="F70" s="288"/>
      <c r="G70" s="288"/>
      <c r="H70" s="288"/>
      <c r="I70" s="288"/>
      <c r="J70" s="288"/>
      <c r="K70" s="288"/>
      <c r="L70" s="288"/>
      <c r="M70" s="288"/>
      <c r="N70" s="288"/>
      <c r="O70" s="288"/>
      <c r="P70" s="288"/>
      <c r="Q70" s="288"/>
      <c r="R70" s="288"/>
      <c r="S70" s="288"/>
      <c r="T70" s="288"/>
      <c r="U70" s="288"/>
      <c r="V70" s="288"/>
      <c r="W70" s="288"/>
      <c r="X70" s="288"/>
      <c r="Y70" s="288"/>
      <c r="Z70" s="288"/>
      <c r="AA70" s="288"/>
      <c r="AB70" s="288"/>
      <c r="AC70" s="296"/>
      <c r="AD70" s="297"/>
      <c r="AE70" s="298"/>
      <c r="AF70" s="296"/>
      <c r="AG70" s="297"/>
      <c r="AH70" s="298"/>
      <c r="AI70" s="296"/>
      <c r="AJ70" s="297"/>
      <c r="AK70" s="303"/>
    </row>
    <row r="71" spans="1:37" ht="18.75" customHeight="1" x14ac:dyDescent="0.4">
      <c r="A71" s="101"/>
      <c r="B71" s="305"/>
      <c r="C71" s="305"/>
      <c r="D71" s="305"/>
      <c r="E71" s="292" t="s">
        <v>254</v>
      </c>
      <c r="F71" s="292"/>
      <c r="G71" s="292"/>
      <c r="H71" s="292"/>
      <c r="I71" s="292"/>
      <c r="J71" s="292"/>
      <c r="K71" s="292"/>
      <c r="L71" s="292"/>
      <c r="M71" s="292"/>
      <c r="N71" s="292"/>
      <c r="O71" s="292"/>
      <c r="P71" s="292"/>
      <c r="Q71" s="292"/>
      <c r="R71" s="292"/>
      <c r="S71" s="292"/>
      <c r="T71" s="292"/>
      <c r="U71" s="292"/>
      <c r="V71" s="292"/>
      <c r="W71" s="292"/>
      <c r="X71" s="292"/>
      <c r="Y71" s="292"/>
      <c r="Z71" s="292"/>
      <c r="AA71" s="292"/>
      <c r="AB71" s="292"/>
      <c r="AC71" s="299"/>
      <c r="AD71" s="300"/>
      <c r="AE71" s="301"/>
      <c r="AF71" s="299"/>
      <c r="AG71" s="300"/>
      <c r="AH71" s="301"/>
      <c r="AI71" s="299"/>
      <c r="AJ71" s="300"/>
      <c r="AK71" s="304"/>
    </row>
    <row r="72" spans="1:37" ht="18.75" customHeight="1" x14ac:dyDescent="0.4">
      <c r="A72" s="99"/>
      <c r="B72" s="275" t="s">
        <v>255</v>
      </c>
      <c r="C72" s="276"/>
      <c r="D72" s="276"/>
      <c r="E72" s="277" t="s">
        <v>256</v>
      </c>
      <c r="F72" s="277"/>
      <c r="G72" s="277"/>
      <c r="H72" s="277"/>
      <c r="I72" s="277"/>
      <c r="J72" s="277"/>
      <c r="K72" s="277"/>
      <c r="L72" s="277"/>
      <c r="M72" s="277"/>
      <c r="N72" s="277"/>
      <c r="O72" s="277" t="s">
        <v>258</v>
      </c>
      <c r="P72" s="277"/>
      <c r="Q72" s="277"/>
      <c r="R72" s="277"/>
      <c r="S72" s="277"/>
      <c r="T72" s="277"/>
      <c r="U72" s="277"/>
      <c r="V72" s="277"/>
      <c r="W72" s="277"/>
      <c r="X72" s="277"/>
      <c r="Y72" s="277"/>
      <c r="Z72" s="277"/>
      <c r="AA72" s="277"/>
      <c r="AB72" s="277"/>
      <c r="AC72" s="293" t="s">
        <v>138</v>
      </c>
      <c r="AD72" s="294"/>
      <c r="AE72" s="295"/>
      <c r="AF72" s="293" t="s">
        <v>168</v>
      </c>
      <c r="AG72" s="294"/>
      <c r="AH72" s="295"/>
      <c r="AI72" s="293" t="s">
        <v>138</v>
      </c>
      <c r="AJ72" s="294"/>
      <c r="AK72" s="302"/>
    </row>
    <row r="73" spans="1:37" ht="18.75" customHeight="1" x14ac:dyDescent="0.4">
      <c r="A73" s="100"/>
      <c r="B73" s="287"/>
      <c r="C73" s="287"/>
      <c r="D73" s="287"/>
      <c r="E73" s="288" t="s">
        <v>257</v>
      </c>
      <c r="F73" s="288"/>
      <c r="G73" s="288"/>
      <c r="H73" s="288"/>
      <c r="I73" s="288"/>
      <c r="J73" s="288"/>
      <c r="K73" s="288"/>
      <c r="L73" s="288"/>
      <c r="M73" s="288"/>
      <c r="N73" s="288"/>
      <c r="O73" s="288" t="s">
        <v>259</v>
      </c>
      <c r="P73" s="288"/>
      <c r="Q73" s="288"/>
      <c r="R73" s="288"/>
      <c r="S73" s="288"/>
      <c r="T73" s="288"/>
      <c r="U73" s="288"/>
      <c r="V73" s="288"/>
      <c r="W73" s="288"/>
      <c r="X73" s="288"/>
      <c r="Y73" s="288"/>
      <c r="Z73" s="288"/>
      <c r="AA73" s="288"/>
      <c r="AB73" s="288"/>
      <c r="AC73" s="296"/>
      <c r="AD73" s="297"/>
      <c r="AE73" s="298"/>
      <c r="AF73" s="296"/>
      <c r="AG73" s="297"/>
      <c r="AH73" s="298"/>
      <c r="AI73" s="296"/>
      <c r="AJ73" s="297"/>
      <c r="AK73" s="303"/>
    </row>
    <row r="74" spans="1:37" ht="18.75" customHeight="1" x14ac:dyDescent="0.4">
      <c r="A74" s="100"/>
      <c r="B74" s="287"/>
      <c r="C74" s="287"/>
      <c r="D74" s="287"/>
      <c r="E74" s="288"/>
      <c r="F74" s="288"/>
      <c r="G74" s="288"/>
      <c r="H74" s="288"/>
      <c r="I74" s="288"/>
      <c r="J74" s="288"/>
      <c r="K74" s="288"/>
      <c r="L74" s="288"/>
      <c r="M74" s="288"/>
      <c r="N74" s="288"/>
      <c r="O74" s="288" t="s">
        <v>260</v>
      </c>
      <c r="P74" s="288"/>
      <c r="Q74" s="288"/>
      <c r="R74" s="288"/>
      <c r="S74" s="288"/>
      <c r="T74" s="288"/>
      <c r="U74" s="288"/>
      <c r="V74" s="288"/>
      <c r="W74" s="288"/>
      <c r="X74" s="288"/>
      <c r="Y74" s="288"/>
      <c r="Z74" s="288"/>
      <c r="AA74" s="288"/>
      <c r="AB74" s="288"/>
      <c r="AC74" s="296"/>
      <c r="AD74" s="297"/>
      <c r="AE74" s="298"/>
      <c r="AF74" s="296"/>
      <c r="AG74" s="297"/>
      <c r="AH74" s="298"/>
      <c r="AI74" s="296"/>
      <c r="AJ74" s="297"/>
      <c r="AK74" s="303"/>
    </row>
    <row r="75" spans="1:37" ht="18.75" customHeight="1" x14ac:dyDescent="0.4">
      <c r="A75" s="100"/>
      <c r="B75" s="287"/>
      <c r="C75" s="287"/>
      <c r="D75" s="287"/>
      <c r="E75" s="288"/>
      <c r="F75" s="288"/>
      <c r="G75" s="288"/>
      <c r="H75" s="288"/>
      <c r="I75" s="288"/>
      <c r="J75" s="288"/>
      <c r="K75" s="288"/>
      <c r="L75" s="288"/>
      <c r="M75" s="288"/>
      <c r="N75" s="288"/>
      <c r="O75" s="288" t="s">
        <v>261</v>
      </c>
      <c r="P75" s="288"/>
      <c r="Q75" s="288"/>
      <c r="R75" s="288"/>
      <c r="S75" s="288"/>
      <c r="T75" s="288"/>
      <c r="U75" s="288"/>
      <c r="V75" s="288"/>
      <c r="W75" s="288"/>
      <c r="X75" s="288"/>
      <c r="Y75" s="288"/>
      <c r="Z75" s="288"/>
      <c r="AA75" s="288"/>
      <c r="AB75" s="288"/>
      <c r="AC75" s="296"/>
      <c r="AD75" s="297"/>
      <c r="AE75" s="298"/>
      <c r="AF75" s="296"/>
      <c r="AG75" s="297"/>
      <c r="AH75" s="298"/>
      <c r="AI75" s="296"/>
      <c r="AJ75" s="297"/>
      <c r="AK75" s="303"/>
    </row>
    <row r="76" spans="1:37" ht="18.75" customHeight="1" x14ac:dyDescent="0.4">
      <c r="A76" s="101"/>
      <c r="B76" s="305"/>
      <c r="C76" s="305"/>
      <c r="D76" s="305"/>
      <c r="E76" s="292"/>
      <c r="F76" s="292"/>
      <c r="G76" s="292"/>
      <c r="H76" s="292"/>
      <c r="I76" s="292"/>
      <c r="J76" s="292"/>
      <c r="K76" s="292"/>
      <c r="L76" s="292"/>
      <c r="M76" s="292"/>
      <c r="N76" s="292"/>
      <c r="O76" s="292" t="s">
        <v>262</v>
      </c>
      <c r="P76" s="292"/>
      <c r="Q76" s="292"/>
      <c r="R76" s="292"/>
      <c r="S76" s="292"/>
      <c r="T76" s="292"/>
      <c r="U76" s="292"/>
      <c r="V76" s="292"/>
      <c r="W76" s="292"/>
      <c r="X76" s="292"/>
      <c r="Y76" s="292"/>
      <c r="Z76" s="292"/>
      <c r="AA76" s="292"/>
      <c r="AB76" s="292"/>
      <c r="AC76" s="299"/>
      <c r="AD76" s="300"/>
      <c r="AE76" s="301"/>
      <c r="AF76" s="299"/>
      <c r="AG76" s="300"/>
      <c r="AH76" s="301"/>
      <c r="AI76" s="299"/>
      <c r="AJ76" s="300"/>
      <c r="AK76" s="304"/>
    </row>
    <row r="77" spans="1:37" ht="22.5" customHeight="1" x14ac:dyDescent="0.4">
      <c r="A77" s="320" t="s">
        <v>264</v>
      </c>
      <c r="B77" s="321"/>
      <c r="C77" s="321"/>
      <c r="D77" s="321"/>
      <c r="E77" s="321"/>
      <c r="F77" s="321"/>
      <c r="G77" s="321"/>
      <c r="H77" s="321"/>
      <c r="I77" s="321"/>
      <c r="J77" s="321"/>
      <c r="K77" s="321"/>
      <c r="L77" s="321"/>
      <c r="M77" s="321"/>
      <c r="N77" s="321"/>
      <c r="O77" s="321"/>
      <c r="P77" s="321"/>
      <c r="Q77" s="321"/>
      <c r="R77" s="321"/>
      <c r="S77" s="321"/>
      <c r="T77" s="321"/>
      <c r="U77" s="321"/>
      <c r="V77" s="321"/>
      <c r="W77" s="321"/>
      <c r="X77" s="321"/>
      <c r="Y77" s="321"/>
      <c r="Z77" s="321"/>
      <c r="AA77" s="321"/>
      <c r="AB77" s="321"/>
      <c r="AC77" s="321"/>
      <c r="AD77" s="321"/>
      <c r="AE77" s="321"/>
      <c r="AF77" s="321"/>
      <c r="AG77" s="321"/>
      <c r="AH77" s="321"/>
      <c r="AI77" s="321"/>
      <c r="AJ77" s="321"/>
      <c r="AK77" s="322"/>
    </row>
    <row r="78" spans="1:37" ht="18.75" customHeight="1" x14ac:dyDescent="0.4">
      <c r="A78" s="99"/>
      <c r="B78" s="275" t="s">
        <v>265</v>
      </c>
      <c r="C78" s="276"/>
      <c r="D78" s="276"/>
      <c r="E78" s="277" t="s">
        <v>193</v>
      </c>
      <c r="F78" s="277"/>
      <c r="G78" s="277"/>
      <c r="H78" s="277"/>
      <c r="I78" s="277"/>
      <c r="J78" s="277"/>
      <c r="K78" s="277"/>
      <c r="L78" s="277"/>
      <c r="M78" s="277"/>
      <c r="N78" s="277"/>
      <c r="O78" s="277" t="s">
        <v>195</v>
      </c>
      <c r="P78" s="277"/>
      <c r="Q78" s="277"/>
      <c r="R78" s="277"/>
      <c r="S78" s="277"/>
      <c r="T78" s="277"/>
      <c r="U78" s="277"/>
      <c r="V78" s="277"/>
      <c r="W78" s="277"/>
      <c r="X78" s="277"/>
      <c r="Y78" s="277"/>
      <c r="Z78" s="277"/>
      <c r="AA78" s="277"/>
      <c r="AB78" s="277"/>
      <c r="AC78" s="293" t="s">
        <v>138</v>
      </c>
      <c r="AD78" s="294"/>
      <c r="AE78" s="295"/>
      <c r="AF78" s="293" t="s">
        <v>138</v>
      </c>
      <c r="AG78" s="294"/>
      <c r="AH78" s="295"/>
      <c r="AI78" s="293" t="s">
        <v>168</v>
      </c>
      <c r="AJ78" s="294"/>
      <c r="AK78" s="302"/>
    </row>
    <row r="79" spans="1:37" ht="18.75" customHeight="1" x14ac:dyDescent="0.4">
      <c r="A79" s="101"/>
      <c r="B79" s="305"/>
      <c r="C79" s="305"/>
      <c r="D79" s="305"/>
      <c r="E79" s="292" t="s">
        <v>194</v>
      </c>
      <c r="F79" s="292"/>
      <c r="G79" s="292"/>
      <c r="H79" s="292"/>
      <c r="I79" s="292"/>
      <c r="J79" s="292"/>
      <c r="K79" s="292"/>
      <c r="L79" s="292"/>
      <c r="M79" s="292"/>
      <c r="N79" s="292"/>
      <c r="O79" s="292" t="s">
        <v>191</v>
      </c>
      <c r="P79" s="292"/>
      <c r="Q79" s="292"/>
      <c r="R79" s="292"/>
      <c r="S79" s="292"/>
      <c r="T79" s="292"/>
      <c r="U79" s="292"/>
      <c r="V79" s="292"/>
      <c r="W79" s="292"/>
      <c r="X79" s="292"/>
      <c r="Y79" s="292"/>
      <c r="Z79" s="292"/>
      <c r="AA79" s="292"/>
      <c r="AB79" s="292"/>
      <c r="AC79" s="299"/>
      <c r="AD79" s="300"/>
      <c r="AE79" s="301"/>
      <c r="AF79" s="299"/>
      <c r="AG79" s="300"/>
      <c r="AH79" s="301"/>
      <c r="AI79" s="299"/>
      <c r="AJ79" s="300"/>
      <c r="AK79" s="304"/>
    </row>
    <row r="80" spans="1:37" ht="18.75" customHeight="1" x14ac:dyDescent="0.4">
      <c r="A80" s="95"/>
      <c r="B80" s="306" t="s">
        <v>266</v>
      </c>
      <c r="C80" s="307"/>
      <c r="D80" s="307"/>
      <c r="E80" s="308" t="s">
        <v>216</v>
      </c>
      <c r="F80" s="308"/>
      <c r="G80" s="308"/>
      <c r="H80" s="308"/>
      <c r="I80" s="308"/>
      <c r="J80" s="308"/>
      <c r="K80" s="308"/>
      <c r="L80" s="308"/>
      <c r="M80" s="308"/>
      <c r="N80" s="308"/>
      <c r="O80" s="309" t="s">
        <v>245</v>
      </c>
      <c r="P80" s="309"/>
      <c r="Q80" s="309"/>
      <c r="R80" s="309"/>
      <c r="S80" s="309"/>
      <c r="T80" s="309"/>
      <c r="U80" s="309"/>
      <c r="V80" s="309"/>
      <c r="W80" s="309"/>
      <c r="X80" s="309"/>
      <c r="Y80" s="309"/>
      <c r="Z80" s="309"/>
      <c r="AA80" s="309"/>
      <c r="AB80" s="309"/>
      <c r="AC80" s="307" t="s">
        <v>138</v>
      </c>
      <c r="AD80" s="307"/>
      <c r="AE80" s="307"/>
      <c r="AF80" s="307" t="s">
        <v>138</v>
      </c>
      <c r="AG80" s="307"/>
      <c r="AH80" s="307"/>
      <c r="AI80" s="307" t="s">
        <v>168</v>
      </c>
      <c r="AJ80" s="307"/>
      <c r="AK80" s="310"/>
    </row>
    <row r="81" spans="1:37" ht="18.75" customHeight="1" x14ac:dyDescent="0.4">
      <c r="A81" s="99"/>
      <c r="B81" s="275" t="s">
        <v>267</v>
      </c>
      <c r="C81" s="276"/>
      <c r="D81" s="276"/>
      <c r="E81" s="277" t="s">
        <v>239</v>
      </c>
      <c r="F81" s="277"/>
      <c r="G81" s="277"/>
      <c r="H81" s="277"/>
      <c r="I81" s="277"/>
      <c r="J81" s="277"/>
      <c r="K81" s="277"/>
      <c r="L81" s="277"/>
      <c r="M81" s="277"/>
      <c r="N81" s="277"/>
      <c r="O81" s="278" t="s">
        <v>247</v>
      </c>
      <c r="P81" s="278"/>
      <c r="Q81" s="278"/>
      <c r="R81" s="278"/>
      <c r="S81" s="278"/>
      <c r="T81" s="278"/>
      <c r="U81" s="278"/>
      <c r="V81" s="278"/>
      <c r="W81" s="278"/>
      <c r="X81" s="278"/>
      <c r="Y81" s="278"/>
      <c r="Z81" s="278"/>
      <c r="AA81" s="278"/>
      <c r="AB81" s="278"/>
      <c r="AC81" s="293" t="s">
        <v>138</v>
      </c>
      <c r="AD81" s="294"/>
      <c r="AE81" s="295"/>
      <c r="AF81" s="293" t="s">
        <v>138</v>
      </c>
      <c r="AG81" s="294"/>
      <c r="AH81" s="295"/>
      <c r="AI81" s="311" t="s">
        <v>204</v>
      </c>
      <c r="AJ81" s="312"/>
      <c r="AK81" s="313"/>
    </row>
    <row r="82" spans="1:37" ht="18.75" customHeight="1" x14ac:dyDescent="0.4">
      <c r="A82" s="100"/>
      <c r="B82" s="287"/>
      <c r="C82" s="287"/>
      <c r="D82" s="287"/>
      <c r="E82" s="288"/>
      <c r="F82" s="288"/>
      <c r="G82" s="288"/>
      <c r="H82" s="288"/>
      <c r="I82" s="288"/>
      <c r="J82" s="288"/>
      <c r="K82" s="288"/>
      <c r="L82" s="288"/>
      <c r="M82" s="288"/>
      <c r="N82" s="288"/>
      <c r="O82" s="288" t="s">
        <v>240</v>
      </c>
      <c r="P82" s="288"/>
      <c r="Q82" s="288"/>
      <c r="R82" s="288"/>
      <c r="S82" s="288"/>
      <c r="T82" s="288"/>
      <c r="U82" s="288"/>
      <c r="V82" s="288"/>
      <c r="W82" s="288"/>
      <c r="X82" s="288"/>
      <c r="Y82" s="288"/>
      <c r="Z82" s="288"/>
      <c r="AA82" s="288"/>
      <c r="AB82" s="288"/>
      <c r="AC82" s="296"/>
      <c r="AD82" s="297"/>
      <c r="AE82" s="298"/>
      <c r="AF82" s="296"/>
      <c r="AG82" s="297"/>
      <c r="AH82" s="298"/>
      <c r="AI82" s="314"/>
      <c r="AJ82" s="315"/>
      <c r="AK82" s="316"/>
    </row>
    <row r="83" spans="1:37" ht="18.75" customHeight="1" x14ac:dyDescent="0.4">
      <c r="A83" s="101"/>
      <c r="B83" s="305"/>
      <c r="C83" s="305"/>
      <c r="D83" s="305"/>
      <c r="E83" s="292"/>
      <c r="F83" s="292"/>
      <c r="G83" s="292"/>
      <c r="H83" s="292"/>
      <c r="I83" s="292"/>
      <c r="J83" s="292"/>
      <c r="K83" s="292"/>
      <c r="L83" s="292"/>
      <c r="M83" s="292"/>
      <c r="N83" s="292"/>
      <c r="O83" s="292" t="s">
        <v>241</v>
      </c>
      <c r="P83" s="292"/>
      <c r="Q83" s="292"/>
      <c r="R83" s="292"/>
      <c r="S83" s="292"/>
      <c r="T83" s="292"/>
      <c r="U83" s="292"/>
      <c r="V83" s="292"/>
      <c r="W83" s="292"/>
      <c r="X83" s="292"/>
      <c r="Y83" s="292"/>
      <c r="Z83" s="292"/>
      <c r="AA83" s="292"/>
      <c r="AB83" s="292"/>
      <c r="AC83" s="299"/>
      <c r="AD83" s="300"/>
      <c r="AE83" s="301"/>
      <c r="AF83" s="299"/>
      <c r="AG83" s="300"/>
      <c r="AH83" s="301"/>
      <c r="AI83" s="317"/>
      <c r="AJ83" s="318"/>
      <c r="AK83" s="319"/>
    </row>
    <row r="84" spans="1:37" ht="18.75" customHeight="1" x14ac:dyDescent="0.4">
      <c r="A84" s="95"/>
      <c r="B84" s="306" t="s">
        <v>268</v>
      </c>
      <c r="C84" s="307"/>
      <c r="D84" s="307"/>
      <c r="E84" s="308" t="s">
        <v>269</v>
      </c>
      <c r="F84" s="308"/>
      <c r="G84" s="308"/>
      <c r="H84" s="308"/>
      <c r="I84" s="308"/>
      <c r="J84" s="308"/>
      <c r="K84" s="308"/>
      <c r="L84" s="308"/>
      <c r="M84" s="308"/>
      <c r="N84" s="308"/>
      <c r="O84" s="309" t="s">
        <v>270</v>
      </c>
      <c r="P84" s="309"/>
      <c r="Q84" s="309"/>
      <c r="R84" s="309"/>
      <c r="S84" s="309"/>
      <c r="T84" s="309"/>
      <c r="U84" s="309"/>
      <c r="V84" s="309"/>
      <c r="W84" s="309"/>
      <c r="X84" s="309"/>
      <c r="Y84" s="309"/>
      <c r="Z84" s="309"/>
      <c r="AA84" s="309"/>
      <c r="AB84" s="309"/>
      <c r="AC84" s="307" t="s">
        <v>138</v>
      </c>
      <c r="AD84" s="307"/>
      <c r="AE84" s="307"/>
      <c r="AF84" s="307" t="s">
        <v>138</v>
      </c>
      <c r="AG84" s="307"/>
      <c r="AH84" s="307"/>
      <c r="AI84" s="307" t="s">
        <v>168</v>
      </c>
      <c r="AJ84" s="307"/>
      <c r="AK84" s="310"/>
    </row>
    <row r="85" spans="1:37" ht="18.75" customHeight="1" x14ac:dyDescent="0.4">
      <c r="A85" s="99"/>
      <c r="B85" s="275" t="s">
        <v>271</v>
      </c>
      <c r="C85" s="276"/>
      <c r="D85" s="276"/>
      <c r="E85" s="277" t="s">
        <v>252</v>
      </c>
      <c r="F85" s="277"/>
      <c r="G85" s="277"/>
      <c r="H85" s="277"/>
      <c r="I85" s="277"/>
      <c r="J85" s="277"/>
      <c r="K85" s="277"/>
      <c r="L85" s="277"/>
      <c r="M85" s="277"/>
      <c r="N85" s="277"/>
      <c r="O85" s="277" t="s">
        <v>203</v>
      </c>
      <c r="P85" s="277"/>
      <c r="Q85" s="277"/>
      <c r="R85" s="277"/>
      <c r="S85" s="277"/>
      <c r="T85" s="277"/>
      <c r="U85" s="277"/>
      <c r="V85" s="277"/>
      <c r="W85" s="277"/>
      <c r="X85" s="277"/>
      <c r="Y85" s="277"/>
      <c r="Z85" s="277"/>
      <c r="AA85" s="277"/>
      <c r="AB85" s="277"/>
      <c r="AC85" s="293" t="s">
        <v>138</v>
      </c>
      <c r="AD85" s="294"/>
      <c r="AE85" s="295"/>
      <c r="AF85" s="293" t="s">
        <v>138</v>
      </c>
      <c r="AG85" s="294"/>
      <c r="AH85" s="295"/>
      <c r="AI85" s="293" t="s">
        <v>168</v>
      </c>
      <c r="AJ85" s="294"/>
      <c r="AK85" s="302"/>
    </row>
    <row r="86" spans="1:37" ht="18.75" customHeight="1" x14ac:dyDescent="0.4">
      <c r="A86" s="100"/>
      <c r="B86" s="287"/>
      <c r="C86" s="287"/>
      <c r="D86" s="287"/>
      <c r="E86" s="288" t="s">
        <v>253</v>
      </c>
      <c r="F86" s="288"/>
      <c r="G86" s="288"/>
      <c r="H86" s="288"/>
      <c r="I86" s="288"/>
      <c r="J86" s="288"/>
      <c r="K86" s="288"/>
      <c r="L86" s="288"/>
      <c r="M86" s="288"/>
      <c r="N86" s="288"/>
      <c r="O86" s="288"/>
      <c r="P86" s="288"/>
      <c r="Q86" s="288"/>
      <c r="R86" s="288"/>
      <c r="S86" s="288"/>
      <c r="T86" s="288"/>
      <c r="U86" s="288"/>
      <c r="V86" s="288"/>
      <c r="W86" s="288"/>
      <c r="X86" s="288"/>
      <c r="Y86" s="288"/>
      <c r="Z86" s="288"/>
      <c r="AA86" s="288"/>
      <c r="AB86" s="288"/>
      <c r="AC86" s="296"/>
      <c r="AD86" s="297"/>
      <c r="AE86" s="298"/>
      <c r="AF86" s="296"/>
      <c r="AG86" s="297"/>
      <c r="AH86" s="298"/>
      <c r="AI86" s="296"/>
      <c r="AJ86" s="297"/>
      <c r="AK86" s="303"/>
    </row>
    <row r="87" spans="1:37" ht="18.75" customHeight="1" x14ac:dyDescent="0.4">
      <c r="A87" s="101"/>
      <c r="B87" s="305"/>
      <c r="C87" s="305"/>
      <c r="D87" s="305"/>
      <c r="E87" s="292" t="s">
        <v>254</v>
      </c>
      <c r="F87" s="292"/>
      <c r="G87" s="292"/>
      <c r="H87" s="292"/>
      <c r="I87" s="292"/>
      <c r="J87" s="292"/>
      <c r="K87" s="292"/>
      <c r="L87" s="292"/>
      <c r="M87" s="292"/>
      <c r="N87" s="292"/>
      <c r="O87" s="292"/>
      <c r="P87" s="292"/>
      <c r="Q87" s="292"/>
      <c r="R87" s="292"/>
      <c r="S87" s="292"/>
      <c r="T87" s="292"/>
      <c r="U87" s="292"/>
      <c r="V87" s="292"/>
      <c r="W87" s="292"/>
      <c r="X87" s="292"/>
      <c r="Y87" s="292"/>
      <c r="Z87" s="292"/>
      <c r="AA87" s="292"/>
      <c r="AB87" s="292"/>
      <c r="AC87" s="299"/>
      <c r="AD87" s="300"/>
      <c r="AE87" s="301"/>
      <c r="AF87" s="299"/>
      <c r="AG87" s="300"/>
      <c r="AH87" s="301"/>
      <c r="AI87" s="299"/>
      <c r="AJ87" s="300"/>
      <c r="AK87" s="304"/>
    </row>
    <row r="88" spans="1:37" ht="22.5" customHeight="1" x14ac:dyDescent="0.4">
      <c r="A88" s="339" t="s">
        <v>272</v>
      </c>
      <c r="B88" s="340"/>
      <c r="C88" s="340"/>
      <c r="D88" s="340"/>
      <c r="E88" s="340"/>
      <c r="F88" s="340"/>
      <c r="G88" s="340"/>
      <c r="H88" s="340"/>
      <c r="I88" s="340"/>
      <c r="J88" s="340"/>
      <c r="K88" s="340"/>
      <c r="L88" s="340"/>
      <c r="M88" s="340"/>
      <c r="N88" s="340"/>
      <c r="O88" s="340"/>
      <c r="P88" s="340"/>
      <c r="Q88" s="340"/>
      <c r="R88" s="340"/>
      <c r="S88" s="340"/>
      <c r="T88" s="340"/>
      <c r="U88" s="340"/>
      <c r="V88" s="340"/>
      <c r="W88" s="340"/>
      <c r="X88" s="340"/>
      <c r="Y88" s="340"/>
      <c r="Z88" s="340"/>
      <c r="AA88" s="340"/>
      <c r="AB88" s="340"/>
      <c r="AC88" s="340"/>
      <c r="AD88" s="340"/>
      <c r="AE88" s="340"/>
      <c r="AF88" s="340"/>
      <c r="AG88" s="340"/>
      <c r="AH88" s="340"/>
      <c r="AI88" s="340"/>
      <c r="AJ88" s="340"/>
      <c r="AK88" s="341"/>
    </row>
    <row r="89" spans="1:37" ht="18.75" customHeight="1" thickBot="1" x14ac:dyDescent="0.45">
      <c r="A89" s="104"/>
      <c r="B89" s="346"/>
      <c r="C89" s="347"/>
      <c r="D89" s="347"/>
      <c r="E89" s="348" t="s">
        <v>273</v>
      </c>
      <c r="F89" s="348"/>
      <c r="G89" s="348"/>
      <c r="H89" s="348"/>
      <c r="I89" s="348"/>
      <c r="J89" s="348"/>
      <c r="K89" s="348"/>
      <c r="L89" s="348"/>
      <c r="M89" s="348"/>
      <c r="N89" s="348"/>
      <c r="O89" s="348" t="s">
        <v>274</v>
      </c>
      <c r="P89" s="348"/>
      <c r="Q89" s="348"/>
      <c r="R89" s="348"/>
      <c r="S89" s="348"/>
      <c r="T89" s="348"/>
      <c r="U89" s="348"/>
      <c r="V89" s="348"/>
      <c r="W89" s="348"/>
      <c r="X89" s="348"/>
      <c r="Y89" s="348"/>
      <c r="Z89" s="348"/>
      <c r="AA89" s="348"/>
      <c r="AB89" s="348"/>
      <c r="AC89" s="337" t="s">
        <v>204</v>
      </c>
      <c r="AD89" s="337"/>
      <c r="AE89" s="337"/>
      <c r="AF89" s="337" t="s">
        <v>204</v>
      </c>
      <c r="AG89" s="337"/>
      <c r="AH89" s="337"/>
      <c r="AI89" s="337" t="s">
        <v>204</v>
      </c>
      <c r="AJ89" s="337"/>
      <c r="AK89" s="338"/>
    </row>
    <row r="90" spans="1:37" ht="15" customHeight="1" x14ac:dyDescent="0.4">
      <c r="A90" s="80"/>
      <c r="B90" s="105" t="s">
        <v>275</v>
      </c>
      <c r="C90" s="80"/>
      <c r="D90" s="80"/>
      <c r="E90" s="24"/>
      <c r="F90" s="24"/>
      <c r="G90" s="24"/>
      <c r="H90" s="24"/>
      <c r="I90" s="24"/>
      <c r="J90" s="24"/>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row>
    <row r="91" spans="1:37" ht="15" customHeight="1" x14ac:dyDescent="0.4">
      <c r="A91" s="80"/>
      <c r="B91" s="105" t="s">
        <v>276</v>
      </c>
      <c r="C91" s="80"/>
      <c r="D91" s="80"/>
      <c r="E91" s="24"/>
      <c r="F91" s="24"/>
      <c r="G91" s="24"/>
      <c r="H91" s="24"/>
      <c r="I91" s="24"/>
      <c r="J91" s="24"/>
      <c r="K91" s="24"/>
      <c r="L91" s="24"/>
      <c r="M91" s="24"/>
      <c r="N91" s="24"/>
      <c r="O91" s="24"/>
      <c r="P91" s="24"/>
      <c r="Q91" s="24"/>
      <c r="R91" s="24"/>
      <c r="S91" s="24"/>
      <c r="T91" s="24"/>
      <c r="U91" s="24"/>
      <c r="V91" s="24"/>
      <c r="W91" s="24"/>
      <c r="X91" s="24"/>
      <c r="Y91" s="24"/>
      <c r="Z91" s="24"/>
      <c r="AA91" s="24"/>
      <c r="AB91" s="24"/>
      <c r="AC91" s="24"/>
      <c r="AD91" s="24"/>
      <c r="AE91" s="24"/>
      <c r="AF91" s="24"/>
      <c r="AG91" s="24"/>
      <c r="AH91" s="24"/>
      <c r="AI91" s="24"/>
      <c r="AJ91" s="24"/>
      <c r="AK91" s="24"/>
    </row>
    <row r="92" spans="1:37" ht="15" customHeight="1" x14ac:dyDescent="0.4">
      <c r="A92" s="80"/>
      <c r="B92" s="105" t="s">
        <v>277</v>
      </c>
      <c r="C92" s="80"/>
      <c r="D92" s="80"/>
      <c r="E92" s="24"/>
      <c r="F92" s="24"/>
      <c r="G92" s="24"/>
      <c r="H92" s="24"/>
      <c r="I92" s="24"/>
      <c r="J92" s="24"/>
      <c r="K92" s="24"/>
      <c r="L92" s="24"/>
      <c r="M92" s="24"/>
      <c r="N92" s="24"/>
      <c r="O92" s="24"/>
      <c r="P92" s="24"/>
      <c r="Q92" s="24"/>
      <c r="R92" s="24"/>
      <c r="S92" s="24"/>
      <c r="T92" s="24"/>
      <c r="U92" s="24"/>
      <c r="V92" s="24"/>
      <c r="W92" s="24"/>
      <c r="X92" s="24"/>
      <c r="Y92" s="24"/>
      <c r="Z92" s="24"/>
      <c r="AA92" s="24"/>
      <c r="AB92" s="24"/>
      <c r="AC92" s="24"/>
      <c r="AD92" s="24"/>
      <c r="AE92" s="24"/>
      <c r="AF92" s="24"/>
      <c r="AG92" s="24"/>
      <c r="AH92" s="24"/>
      <c r="AI92" s="24"/>
      <c r="AJ92" s="24"/>
      <c r="AK92" s="24"/>
    </row>
    <row r="93" spans="1:37" ht="18.75" customHeight="1" x14ac:dyDescent="0.4">
      <c r="A93" s="80"/>
      <c r="B93" s="80"/>
      <c r="C93" s="80"/>
      <c r="D93" s="80"/>
      <c r="E93" s="24"/>
      <c r="F93" s="24"/>
      <c r="G93" s="24"/>
      <c r="H93" s="24"/>
      <c r="I93" s="24"/>
      <c r="J93" s="24"/>
      <c r="K93" s="24"/>
      <c r="L93" s="24"/>
      <c r="M93" s="24"/>
      <c r="N93" s="24"/>
      <c r="O93" s="24"/>
      <c r="P93" s="24"/>
      <c r="Q93" s="24"/>
      <c r="R93" s="24"/>
      <c r="S93" s="24"/>
      <c r="T93" s="24"/>
      <c r="U93" s="24"/>
      <c r="V93" s="24"/>
      <c r="W93" s="24"/>
      <c r="X93" s="24"/>
      <c r="Y93" s="24"/>
      <c r="Z93" s="24"/>
      <c r="AA93" s="24"/>
      <c r="AB93" s="24"/>
      <c r="AC93" s="24"/>
      <c r="AD93" s="24"/>
      <c r="AE93" s="24"/>
      <c r="AF93" s="24"/>
      <c r="AG93" s="24"/>
      <c r="AH93" s="24"/>
      <c r="AI93" s="24"/>
      <c r="AJ93" s="24"/>
      <c r="AK93" s="24"/>
    </row>
    <row r="94" spans="1:37" ht="18.75" customHeight="1" x14ac:dyDescent="0.4">
      <c r="A94" s="80"/>
      <c r="B94" s="80"/>
      <c r="C94" s="80"/>
      <c r="D94" s="80"/>
      <c r="E94" s="24"/>
      <c r="F94" s="24"/>
      <c r="G94" s="24"/>
      <c r="H94" s="24"/>
      <c r="I94" s="24"/>
      <c r="J94" s="24"/>
      <c r="K94" s="24"/>
      <c r="L94" s="24"/>
      <c r="M94" s="24"/>
      <c r="N94" s="24"/>
      <c r="O94" s="24"/>
      <c r="P94" s="24"/>
      <c r="Q94" s="24"/>
      <c r="R94" s="24"/>
      <c r="S94" s="24"/>
      <c r="T94" s="24"/>
      <c r="U94" s="24"/>
      <c r="V94" s="24"/>
      <c r="W94" s="24"/>
      <c r="X94" s="24"/>
      <c r="Y94" s="24"/>
      <c r="Z94" s="24"/>
      <c r="AA94" s="24"/>
      <c r="AB94" s="24"/>
      <c r="AC94" s="24"/>
      <c r="AD94" s="24"/>
      <c r="AE94" s="24"/>
      <c r="AF94" s="24"/>
      <c r="AG94" s="24"/>
      <c r="AH94" s="24"/>
      <c r="AI94" s="24"/>
      <c r="AJ94" s="24"/>
      <c r="AK94" s="24"/>
    </row>
    <row r="95" spans="1:37" ht="18.75" customHeight="1" x14ac:dyDescent="0.4">
      <c r="A95" s="80"/>
      <c r="B95" s="80"/>
      <c r="C95" s="80"/>
      <c r="D95" s="80"/>
      <c r="E95" s="24"/>
      <c r="F95" s="24"/>
      <c r="G95" s="24"/>
      <c r="H95" s="24"/>
      <c r="I95" s="24"/>
      <c r="J95" s="24"/>
      <c r="K95" s="24"/>
      <c r="L95" s="24"/>
      <c r="M95" s="24"/>
      <c r="N95" s="24"/>
      <c r="O95" s="24"/>
      <c r="P95" s="24"/>
      <c r="Q95" s="24"/>
      <c r="R95" s="24"/>
      <c r="S95" s="24"/>
      <c r="T95" s="24"/>
      <c r="U95" s="24"/>
      <c r="V95" s="24"/>
      <c r="W95" s="24"/>
      <c r="X95" s="24"/>
      <c r="Y95" s="24"/>
      <c r="Z95" s="24"/>
      <c r="AA95" s="24"/>
      <c r="AB95" s="24"/>
      <c r="AC95" s="24"/>
      <c r="AD95" s="24"/>
      <c r="AE95" s="24"/>
      <c r="AF95" s="24"/>
      <c r="AG95" s="24"/>
      <c r="AH95" s="24"/>
      <c r="AI95" s="24"/>
      <c r="AJ95" s="24"/>
      <c r="AK95" s="24"/>
    </row>
    <row r="96" spans="1:37" ht="18.75" customHeight="1" x14ac:dyDescent="0.4">
      <c r="A96" s="80"/>
      <c r="B96" s="80"/>
      <c r="C96" s="80"/>
      <c r="D96" s="80"/>
      <c r="E96" s="24"/>
      <c r="F96" s="24"/>
      <c r="G96" s="24"/>
      <c r="H96" s="24"/>
      <c r="I96" s="24"/>
      <c r="J96" s="24"/>
      <c r="K96" s="24"/>
      <c r="L96" s="24"/>
      <c r="M96" s="24"/>
      <c r="N96" s="24"/>
      <c r="O96" s="24"/>
      <c r="P96" s="24"/>
      <c r="Q96" s="24"/>
      <c r="R96" s="24"/>
      <c r="S96" s="24"/>
      <c r="T96" s="24"/>
      <c r="U96" s="24"/>
      <c r="V96" s="24"/>
      <c r="W96" s="24"/>
      <c r="X96" s="24"/>
      <c r="Y96" s="24"/>
      <c r="Z96" s="24"/>
      <c r="AA96" s="24"/>
      <c r="AB96" s="24"/>
      <c r="AC96" s="24"/>
      <c r="AD96" s="24"/>
      <c r="AE96" s="24"/>
      <c r="AF96" s="24"/>
      <c r="AG96" s="24"/>
      <c r="AH96" s="24"/>
      <c r="AI96" s="24"/>
      <c r="AJ96" s="24"/>
      <c r="AK96" s="24"/>
    </row>
    <row r="97" spans="1:37" ht="18.75" customHeight="1" x14ac:dyDescent="0.4">
      <c r="A97" s="80"/>
      <c r="B97" s="80"/>
      <c r="C97" s="80"/>
      <c r="D97" s="80"/>
      <c r="E97" s="24"/>
      <c r="F97" s="24"/>
      <c r="G97" s="24"/>
      <c r="H97" s="24"/>
      <c r="I97" s="24"/>
      <c r="J97" s="24"/>
      <c r="K97" s="24"/>
      <c r="L97" s="24"/>
      <c r="M97" s="24"/>
      <c r="N97" s="24"/>
      <c r="O97" s="24"/>
      <c r="P97" s="24"/>
      <c r="Q97" s="24"/>
      <c r="R97" s="24"/>
      <c r="S97" s="24"/>
      <c r="T97" s="24"/>
      <c r="U97" s="24"/>
      <c r="V97" s="24"/>
      <c r="W97" s="24"/>
      <c r="X97" s="24"/>
      <c r="Y97" s="24"/>
      <c r="Z97" s="24"/>
      <c r="AA97" s="24"/>
      <c r="AB97" s="24"/>
      <c r="AC97" s="24"/>
      <c r="AD97" s="24"/>
      <c r="AE97" s="24"/>
      <c r="AF97" s="24"/>
      <c r="AG97" s="24"/>
      <c r="AH97" s="24"/>
      <c r="AI97" s="24"/>
      <c r="AJ97" s="24"/>
      <c r="AK97" s="24"/>
    </row>
    <row r="98" spans="1:37" ht="18.75" customHeight="1" x14ac:dyDescent="0.4">
      <c r="A98" s="80"/>
      <c r="B98" s="80"/>
      <c r="C98" s="80"/>
      <c r="D98" s="80"/>
      <c r="E98" s="24"/>
      <c r="F98" s="24"/>
      <c r="G98" s="24"/>
      <c r="H98" s="24"/>
      <c r="I98" s="24"/>
      <c r="J98" s="24"/>
      <c r="K98" s="24"/>
      <c r="L98" s="24"/>
      <c r="M98" s="24"/>
      <c r="N98" s="24"/>
      <c r="O98" s="24"/>
      <c r="P98" s="24"/>
      <c r="Q98" s="24"/>
      <c r="R98" s="24"/>
      <c r="S98" s="24"/>
      <c r="T98" s="24"/>
      <c r="U98" s="24"/>
      <c r="V98" s="24"/>
      <c r="W98" s="24"/>
      <c r="X98" s="24"/>
      <c r="Y98" s="24"/>
      <c r="Z98" s="24"/>
      <c r="AA98" s="24"/>
      <c r="AB98" s="24"/>
      <c r="AC98" s="24"/>
      <c r="AD98" s="24"/>
      <c r="AE98" s="24"/>
      <c r="AF98" s="24"/>
      <c r="AG98" s="24"/>
      <c r="AH98" s="24"/>
      <c r="AI98" s="24"/>
      <c r="AJ98" s="24"/>
      <c r="AK98" s="24"/>
    </row>
    <row r="99" spans="1:37" ht="18.75" customHeight="1" x14ac:dyDescent="0.4">
      <c r="A99" s="80"/>
      <c r="B99" s="80"/>
      <c r="C99" s="80"/>
      <c r="D99" s="80"/>
      <c r="E99" s="24"/>
      <c r="F99" s="24"/>
      <c r="G99" s="24"/>
      <c r="H99" s="24"/>
      <c r="I99" s="24"/>
      <c r="J99" s="24"/>
      <c r="K99" s="24"/>
      <c r="L99" s="24"/>
      <c r="M99" s="24"/>
      <c r="N99" s="24"/>
      <c r="O99" s="24"/>
      <c r="P99" s="24"/>
      <c r="Q99" s="24"/>
      <c r="R99" s="24"/>
      <c r="S99" s="24"/>
      <c r="T99" s="24"/>
      <c r="U99" s="24"/>
      <c r="V99" s="24"/>
      <c r="W99" s="24"/>
      <c r="X99" s="24"/>
      <c r="Y99" s="24"/>
      <c r="Z99" s="24"/>
      <c r="AA99" s="24"/>
      <c r="AB99" s="24"/>
      <c r="AC99" s="24"/>
      <c r="AD99" s="24"/>
      <c r="AE99" s="24"/>
      <c r="AF99" s="24"/>
      <c r="AG99" s="24"/>
      <c r="AH99" s="24"/>
      <c r="AI99" s="24"/>
      <c r="AJ99" s="24"/>
      <c r="AK99" s="24"/>
    </row>
    <row r="100" spans="1:37" ht="18.75" customHeight="1" x14ac:dyDescent="0.4">
      <c r="A100" s="80"/>
      <c r="B100" s="80"/>
      <c r="C100" s="80"/>
      <c r="D100" s="80"/>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24"/>
      <c r="AC100" s="24"/>
      <c r="AD100" s="24"/>
      <c r="AE100" s="24"/>
      <c r="AF100" s="24"/>
      <c r="AG100" s="24"/>
      <c r="AH100" s="24"/>
      <c r="AI100" s="24"/>
      <c r="AJ100" s="24"/>
      <c r="AK100" s="24"/>
    </row>
    <row r="101" spans="1:37" ht="18.75" customHeight="1" x14ac:dyDescent="0.4">
      <c r="A101" s="80"/>
      <c r="B101" s="80"/>
      <c r="C101" s="80"/>
      <c r="D101" s="80"/>
      <c r="E101" s="24"/>
      <c r="F101" s="24"/>
      <c r="G101" s="24"/>
      <c r="H101" s="24"/>
      <c r="I101" s="24"/>
      <c r="J101" s="24"/>
      <c r="K101" s="24"/>
      <c r="L101" s="24"/>
      <c r="M101" s="24"/>
      <c r="N101" s="24"/>
      <c r="O101" s="24"/>
      <c r="P101" s="24"/>
      <c r="Q101" s="24"/>
      <c r="R101" s="24"/>
      <c r="S101" s="24"/>
      <c r="T101" s="24"/>
      <c r="U101" s="24"/>
      <c r="V101" s="24"/>
      <c r="W101" s="24"/>
      <c r="X101" s="24"/>
      <c r="Y101" s="24"/>
      <c r="Z101" s="24"/>
      <c r="AA101" s="24"/>
      <c r="AB101" s="24"/>
      <c r="AC101" s="24"/>
      <c r="AD101" s="24"/>
      <c r="AE101" s="24"/>
      <c r="AF101" s="24"/>
      <c r="AG101" s="24"/>
      <c r="AH101" s="24"/>
      <c r="AI101" s="24"/>
      <c r="AJ101" s="24"/>
      <c r="AK101" s="24"/>
    </row>
    <row r="102" spans="1:37" ht="18.75" customHeight="1" x14ac:dyDescent="0.4">
      <c r="A102" s="80"/>
      <c r="B102" s="80"/>
      <c r="C102" s="80"/>
      <c r="D102" s="80"/>
      <c r="E102" s="24"/>
      <c r="F102" s="24"/>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row>
    <row r="103" spans="1:37" ht="18.75" customHeight="1" x14ac:dyDescent="0.4">
      <c r="A103" s="80"/>
      <c r="B103" s="80"/>
      <c r="C103" s="80"/>
      <c r="D103" s="80"/>
      <c r="E103" s="24"/>
      <c r="F103" s="24"/>
      <c r="G103" s="24"/>
      <c r="H103" s="24"/>
      <c r="I103" s="24"/>
      <c r="J103" s="24"/>
      <c r="K103" s="24"/>
      <c r="L103" s="24"/>
      <c r="M103" s="24"/>
      <c r="N103" s="24"/>
      <c r="O103" s="24"/>
      <c r="P103" s="24"/>
      <c r="Q103" s="24"/>
      <c r="R103" s="24"/>
      <c r="S103" s="24"/>
      <c r="T103" s="24"/>
      <c r="U103" s="24"/>
      <c r="V103" s="24"/>
      <c r="W103" s="24"/>
      <c r="X103" s="24"/>
      <c r="Y103" s="24"/>
      <c r="Z103" s="24"/>
      <c r="AA103" s="24"/>
      <c r="AB103" s="24"/>
      <c r="AC103" s="24"/>
      <c r="AD103" s="24"/>
      <c r="AE103" s="24"/>
      <c r="AF103" s="24"/>
      <c r="AG103" s="24"/>
      <c r="AH103" s="24"/>
      <c r="AI103" s="24"/>
      <c r="AJ103" s="24"/>
      <c r="AK103" s="24"/>
    </row>
    <row r="104" spans="1:37" ht="18.75" customHeight="1" x14ac:dyDescent="0.4">
      <c r="A104" s="80"/>
      <c r="B104" s="80"/>
      <c r="C104" s="80"/>
      <c r="D104" s="80"/>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24"/>
      <c r="AC104" s="24"/>
      <c r="AD104" s="24"/>
      <c r="AE104" s="24"/>
      <c r="AF104" s="24"/>
      <c r="AG104" s="24"/>
      <c r="AH104" s="24"/>
      <c r="AI104" s="24"/>
      <c r="AJ104" s="24"/>
      <c r="AK104" s="24"/>
    </row>
    <row r="105" spans="1:37" ht="18.75" customHeight="1" x14ac:dyDescent="0.4">
      <c r="A105" s="80"/>
      <c r="B105" s="80"/>
      <c r="C105" s="80"/>
      <c r="D105" s="80"/>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24"/>
      <c r="AC105" s="24"/>
      <c r="AD105" s="24"/>
      <c r="AE105" s="24"/>
      <c r="AF105" s="24"/>
      <c r="AG105" s="24"/>
      <c r="AH105" s="24"/>
      <c r="AI105" s="24"/>
      <c r="AJ105" s="24"/>
      <c r="AK105" s="24"/>
    </row>
    <row r="106" spans="1:37" ht="18.75" customHeight="1" x14ac:dyDescent="0.4">
      <c r="A106" s="80"/>
      <c r="B106" s="80"/>
      <c r="C106" s="80"/>
      <c r="D106" s="80"/>
      <c r="E106" s="24"/>
      <c r="F106" s="24"/>
      <c r="G106" s="24"/>
      <c r="H106" s="24"/>
      <c r="I106" s="24"/>
      <c r="J106" s="24"/>
      <c r="K106" s="24"/>
      <c r="L106" s="24"/>
      <c r="M106" s="24"/>
      <c r="N106" s="24"/>
      <c r="O106" s="24"/>
      <c r="P106" s="24"/>
      <c r="Q106" s="24"/>
      <c r="R106" s="24"/>
      <c r="S106" s="24"/>
      <c r="T106" s="24"/>
      <c r="U106" s="24"/>
      <c r="V106" s="24"/>
      <c r="W106" s="24"/>
      <c r="X106" s="24"/>
      <c r="Y106" s="24"/>
      <c r="Z106" s="24"/>
      <c r="AA106" s="24"/>
      <c r="AB106" s="24"/>
      <c r="AC106" s="24"/>
      <c r="AD106" s="24"/>
      <c r="AE106" s="24"/>
      <c r="AF106" s="24"/>
      <c r="AG106" s="24"/>
      <c r="AH106" s="24"/>
      <c r="AI106" s="24"/>
      <c r="AJ106" s="24"/>
      <c r="AK106" s="24"/>
    </row>
    <row r="107" spans="1:37" ht="18.75" customHeight="1" x14ac:dyDescent="0.4">
      <c r="A107" s="80"/>
      <c r="B107" s="80"/>
      <c r="C107" s="80"/>
      <c r="D107" s="80"/>
      <c r="E107" s="24"/>
      <c r="F107" s="24"/>
      <c r="G107" s="24"/>
      <c r="H107" s="24"/>
      <c r="I107" s="24"/>
      <c r="J107" s="24"/>
      <c r="K107" s="24"/>
      <c r="L107" s="24"/>
      <c r="M107" s="24"/>
      <c r="N107" s="24"/>
      <c r="O107" s="24"/>
      <c r="P107" s="24"/>
      <c r="Q107" s="24"/>
      <c r="R107" s="24"/>
      <c r="S107" s="24"/>
      <c r="T107" s="24"/>
      <c r="U107" s="24"/>
      <c r="V107" s="24"/>
      <c r="W107" s="24"/>
      <c r="X107" s="24"/>
      <c r="Y107" s="24"/>
      <c r="Z107" s="24"/>
      <c r="AA107" s="24"/>
      <c r="AB107" s="24"/>
      <c r="AC107" s="24"/>
      <c r="AD107" s="24"/>
      <c r="AE107" s="24"/>
      <c r="AF107" s="24"/>
      <c r="AG107" s="24"/>
      <c r="AH107" s="24"/>
      <c r="AI107" s="24"/>
      <c r="AJ107" s="24"/>
      <c r="AK107" s="24"/>
    </row>
  </sheetData>
  <sheetProtection password="CC6D" sheet="1" selectLockedCells="1"/>
  <mergeCells count="328">
    <mergeCell ref="AC49:AE50"/>
    <mergeCell ref="AF49:AH50"/>
    <mergeCell ref="B7:D7"/>
    <mergeCell ref="B10:D10"/>
    <mergeCell ref="B89:D89"/>
    <mergeCell ref="E89:N89"/>
    <mergeCell ref="O89:AB89"/>
    <mergeCell ref="AC89:AE89"/>
    <mergeCell ref="AF89:AH89"/>
    <mergeCell ref="B35:D35"/>
    <mergeCell ref="B21:D21"/>
    <mergeCell ref="B25:D25"/>
    <mergeCell ref="B26:D26"/>
    <mergeCell ref="B27:D27"/>
    <mergeCell ref="B28:D28"/>
    <mergeCell ref="B16:D16"/>
    <mergeCell ref="A8:AK8"/>
    <mergeCell ref="A17:AK17"/>
    <mergeCell ref="B18:D18"/>
    <mergeCell ref="B19:D19"/>
    <mergeCell ref="B20:D20"/>
    <mergeCell ref="B11:D11"/>
    <mergeCell ref="B12:D12"/>
    <mergeCell ref="B13:D13"/>
    <mergeCell ref="AI89:AK89"/>
    <mergeCell ref="A88:AK88"/>
    <mergeCell ref="B43:D43"/>
    <mergeCell ref="B44:D44"/>
    <mergeCell ref="B45:D45"/>
    <mergeCell ref="B48:D48"/>
    <mergeCell ref="E48:N48"/>
    <mergeCell ref="O48:AB48"/>
    <mergeCell ref="AC47:AE48"/>
    <mergeCell ref="AF47:AH48"/>
    <mergeCell ref="AI47:AK48"/>
    <mergeCell ref="B47:D47"/>
    <mergeCell ref="E47:N47"/>
    <mergeCell ref="O47:AB47"/>
    <mergeCell ref="B50:D50"/>
    <mergeCell ref="E50:N50"/>
    <mergeCell ref="O50:AB50"/>
    <mergeCell ref="AI49:AK50"/>
    <mergeCell ref="B49:D49"/>
    <mergeCell ref="E49:N49"/>
    <mergeCell ref="O49:AB49"/>
    <mergeCell ref="A61:AK61"/>
    <mergeCell ref="B64:D64"/>
    <mergeCell ref="E64:N64"/>
    <mergeCell ref="B14:D14"/>
    <mergeCell ref="B15:D15"/>
    <mergeCell ref="B4:D6"/>
    <mergeCell ref="E4:N6"/>
    <mergeCell ref="B36:D36"/>
    <mergeCell ref="B46:D46"/>
    <mergeCell ref="E11:N11"/>
    <mergeCell ref="B9:D9"/>
    <mergeCell ref="E32:N32"/>
    <mergeCell ref="E35:N35"/>
    <mergeCell ref="E34:N34"/>
    <mergeCell ref="E33:N33"/>
    <mergeCell ref="B37:D37"/>
    <mergeCell ref="B38:D38"/>
    <mergeCell ref="B39:D39"/>
    <mergeCell ref="B40:D40"/>
    <mergeCell ref="B41:D41"/>
    <mergeCell ref="B42:D42"/>
    <mergeCell ref="B32:D32"/>
    <mergeCell ref="B33:D33"/>
    <mergeCell ref="B34:D34"/>
    <mergeCell ref="B29:D29"/>
    <mergeCell ref="B30:D30"/>
    <mergeCell ref="B31:D31"/>
    <mergeCell ref="E29:N29"/>
    <mergeCell ref="E28:N28"/>
    <mergeCell ref="E30:N30"/>
    <mergeCell ref="E31:N31"/>
    <mergeCell ref="AI9:AK9"/>
    <mergeCell ref="E10:N10"/>
    <mergeCell ref="O10:AB10"/>
    <mergeCell ref="AC10:AE10"/>
    <mergeCell ref="AF10:AH10"/>
    <mergeCell ref="AI10:AK10"/>
    <mergeCell ref="E9:N9"/>
    <mergeCell ref="O9:AB9"/>
    <mergeCell ref="AC9:AE9"/>
    <mergeCell ref="AF9:AH9"/>
    <mergeCell ref="AF11:AH11"/>
    <mergeCell ref="AI11:AK11"/>
    <mergeCell ref="E12:N12"/>
    <mergeCell ref="O12:AB12"/>
    <mergeCell ref="O26:AB26"/>
    <mergeCell ref="E27:N27"/>
    <mergeCell ref="O27:AB27"/>
    <mergeCell ref="AC18:AE27"/>
    <mergeCell ref="AF18:AH27"/>
    <mergeCell ref="E13:N13"/>
    <mergeCell ref="AI6:AK6"/>
    <mergeCell ref="AC4:AK4"/>
    <mergeCell ref="AI5:AK5"/>
    <mergeCell ref="O4:AB6"/>
    <mergeCell ref="AC5:AE6"/>
    <mergeCell ref="AF6:AH6"/>
    <mergeCell ref="E7:N7"/>
    <mergeCell ref="O7:AB7"/>
    <mergeCell ref="AC7:AE7"/>
    <mergeCell ref="AF7:AH7"/>
    <mergeCell ref="AF5:AH5"/>
    <mergeCell ref="E25:N25"/>
    <mergeCell ref="O25:AB25"/>
    <mergeCell ref="O19:AB19"/>
    <mergeCell ref="E20:N20"/>
    <mergeCell ref="O20:AB20"/>
    <mergeCell ref="E18:N18"/>
    <mergeCell ref="O18:AB18"/>
    <mergeCell ref="E26:N26"/>
    <mergeCell ref="AI7:AK7"/>
    <mergeCell ref="E15:N15"/>
    <mergeCell ref="E19:N19"/>
    <mergeCell ref="E21:N21"/>
    <mergeCell ref="O15:AB15"/>
    <mergeCell ref="E16:N16"/>
    <mergeCell ref="O16:AB16"/>
    <mergeCell ref="O13:AB13"/>
    <mergeCell ref="E14:N14"/>
    <mergeCell ref="O14:AB14"/>
    <mergeCell ref="O11:AB11"/>
    <mergeCell ref="AC11:AE11"/>
    <mergeCell ref="AI18:AK27"/>
    <mergeCell ref="O21:AB21"/>
    <mergeCell ref="O32:AB32"/>
    <mergeCell ref="AC28:AE29"/>
    <mergeCell ref="AF28:AH29"/>
    <mergeCell ref="AI28:AK29"/>
    <mergeCell ref="AC30:AE31"/>
    <mergeCell ref="O30:AB30"/>
    <mergeCell ref="AF30:AH31"/>
    <mergeCell ref="AI30:AK31"/>
    <mergeCell ref="O28:AB28"/>
    <mergeCell ref="O29:AB29"/>
    <mergeCell ref="AC32:AE35"/>
    <mergeCell ref="AF32:AH35"/>
    <mergeCell ref="AI32:AK35"/>
    <mergeCell ref="O35:AB35"/>
    <mergeCell ref="O34:AB34"/>
    <mergeCell ref="O31:AB31"/>
    <mergeCell ref="O33:AB33"/>
    <mergeCell ref="E39:N39"/>
    <mergeCell ref="O39:AB39"/>
    <mergeCell ref="AC39:AE39"/>
    <mergeCell ref="AF39:AH39"/>
    <mergeCell ref="AI39:AK39"/>
    <mergeCell ref="E38:N38"/>
    <mergeCell ref="O38:AB38"/>
    <mergeCell ref="AI36:AK38"/>
    <mergeCell ref="E37:N37"/>
    <mergeCell ref="O37:AB37"/>
    <mergeCell ref="E36:N36"/>
    <mergeCell ref="O36:AB36"/>
    <mergeCell ref="AC36:AE38"/>
    <mergeCell ref="AF36:AH38"/>
    <mergeCell ref="AI42:AK43"/>
    <mergeCell ref="E42:N42"/>
    <mergeCell ref="O42:AB42"/>
    <mergeCell ref="E41:N41"/>
    <mergeCell ref="O41:AB41"/>
    <mergeCell ref="AC40:AE41"/>
    <mergeCell ref="AF40:AH41"/>
    <mergeCell ref="AI40:AK41"/>
    <mergeCell ref="E40:N40"/>
    <mergeCell ref="O40:AB40"/>
    <mergeCell ref="O63:AB63"/>
    <mergeCell ref="B62:D62"/>
    <mergeCell ref="E62:N62"/>
    <mergeCell ref="O62:AB62"/>
    <mergeCell ref="A4:A6"/>
    <mergeCell ref="AC12:AE16"/>
    <mergeCell ref="AF12:AH16"/>
    <mergeCell ref="AI12:AK16"/>
    <mergeCell ref="E46:N46"/>
    <mergeCell ref="O46:AB46"/>
    <mergeCell ref="AC45:AE46"/>
    <mergeCell ref="AF45:AH46"/>
    <mergeCell ref="AI45:AK46"/>
    <mergeCell ref="E45:N45"/>
    <mergeCell ref="O45:AB45"/>
    <mergeCell ref="E44:N44"/>
    <mergeCell ref="O44:AB44"/>
    <mergeCell ref="AC44:AE44"/>
    <mergeCell ref="AF44:AH44"/>
    <mergeCell ref="AI44:AK44"/>
    <mergeCell ref="E43:N43"/>
    <mergeCell ref="O43:AB43"/>
    <mergeCell ref="AC42:AE43"/>
    <mergeCell ref="AF42:AH43"/>
    <mergeCell ref="A58:A60"/>
    <mergeCell ref="B58:D60"/>
    <mergeCell ref="E58:N60"/>
    <mergeCell ref="O58:AB60"/>
    <mergeCell ref="B68:D68"/>
    <mergeCell ref="E68:N68"/>
    <mergeCell ref="O68:AB68"/>
    <mergeCell ref="AC68:AE68"/>
    <mergeCell ref="AF68:AH68"/>
    <mergeCell ref="AC58:AK58"/>
    <mergeCell ref="AC59:AE60"/>
    <mergeCell ref="AF59:AH59"/>
    <mergeCell ref="AI59:AK59"/>
    <mergeCell ref="AF60:AH60"/>
    <mergeCell ref="AI60:AK60"/>
    <mergeCell ref="O64:AB64"/>
    <mergeCell ref="AC64:AE64"/>
    <mergeCell ref="AF64:AH64"/>
    <mergeCell ref="AI64:AK64"/>
    <mergeCell ref="AC62:AE63"/>
    <mergeCell ref="AF62:AH63"/>
    <mergeCell ref="AI62:AK63"/>
    <mergeCell ref="B63:D63"/>
    <mergeCell ref="E63:N63"/>
    <mergeCell ref="AI68:AK68"/>
    <mergeCell ref="AC65:AE67"/>
    <mergeCell ref="AF65:AH67"/>
    <mergeCell ref="AI65:AK67"/>
    <mergeCell ref="B67:D67"/>
    <mergeCell ref="E67:N67"/>
    <mergeCell ref="O67:AB67"/>
    <mergeCell ref="B66:D66"/>
    <mergeCell ref="E66:N66"/>
    <mergeCell ref="O66:AB66"/>
    <mergeCell ref="B65:D65"/>
    <mergeCell ref="E65:N65"/>
    <mergeCell ref="O65:AB65"/>
    <mergeCell ref="B72:D72"/>
    <mergeCell ref="E72:N72"/>
    <mergeCell ref="O72:AB72"/>
    <mergeCell ref="AC69:AE71"/>
    <mergeCell ref="AF69:AH71"/>
    <mergeCell ref="AI69:AK71"/>
    <mergeCell ref="B71:D71"/>
    <mergeCell ref="E71:N71"/>
    <mergeCell ref="O71:AB71"/>
    <mergeCell ref="B70:D70"/>
    <mergeCell ref="E70:N70"/>
    <mergeCell ref="O70:AB70"/>
    <mergeCell ref="B69:D69"/>
    <mergeCell ref="E69:N69"/>
    <mergeCell ref="O69:AB69"/>
    <mergeCell ref="AC72:AE76"/>
    <mergeCell ref="AF72:AH76"/>
    <mergeCell ref="AI72:AK76"/>
    <mergeCell ref="B74:D74"/>
    <mergeCell ref="E74:N74"/>
    <mergeCell ref="O74:AB74"/>
    <mergeCell ref="B73:D73"/>
    <mergeCell ref="E73:N73"/>
    <mergeCell ref="O73:AB73"/>
    <mergeCell ref="B76:D76"/>
    <mergeCell ref="E76:N76"/>
    <mergeCell ref="O76:AB76"/>
    <mergeCell ref="B75:D75"/>
    <mergeCell ref="E75:N75"/>
    <mergeCell ref="O75:AB75"/>
    <mergeCell ref="A77:AK77"/>
    <mergeCell ref="B78:D78"/>
    <mergeCell ref="E78:N78"/>
    <mergeCell ref="O78:AB78"/>
    <mergeCell ref="AC78:AE79"/>
    <mergeCell ref="AF78:AH79"/>
    <mergeCell ref="AI78:AK79"/>
    <mergeCell ref="B80:D80"/>
    <mergeCell ref="E80:N80"/>
    <mergeCell ref="O80:AB80"/>
    <mergeCell ref="AC80:AE80"/>
    <mergeCell ref="AF80:AH80"/>
    <mergeCell ref="AI80:AK80"/>
    <mergeCell ref="B79:D79"/>
    <mergeCell ref="E79:N79"/>
    <mergeCell ref="O79:AB79"/>
    <mergeCell ref="B82:D82"/>
    <mergeCell ref="E82:N82"/>
    <mergeCell ref="O82:AB82"/>
    <mergeCell ref="B81:D81"/>
    <mergeCell ref="E81:N81"/>
    <mergeCell ref="O81:AB81"/>
    <mergeCell ref="AC81:AE83"/>
    <mergeCell ref="AF81:AH83"/>
    <mergeCell ref="AI81:AK83"/>
    <mergeCell ref="B84:D84"/>
    <mergeCell ref="E84:N84"/>
    <mergeCell ref="O84:AB84"/>
    <mergeCell ref="AC84:AE84"/>
    <mergeCell ref="AF84:AH84"/>
    <mergeCell ref="AI84:AK84"/>
    <mergeCell ref="B83:D83"/>
    <mergeCell ref="E83:N83"/>
    <mergeCell ref="O83:AB83"/>
    <mergeCell ref="B86:D86"/>
    <mergeCell ref="E86:N86"/>
    <mergeCell ref="O86:AB86"/>
    <mergeCell ref="B85:D85"/>
    <mergeCell ref="E85:N85"/>
    <mergeCell ref="O85:AB85"/>
    <mergeCell ref="AC85:AE87"/>
    <mergeCell ref="AF85:AH87"/>
    <mergeCell ref="AI85:AK87"/>
    <mergeCell ref="B87:D87"/>
    <mergeCell ref="E87:N87"/>
    <mergeCell ref="O87:AB87"/>
    <mergeCell ref="B22:D22"/>
    <mergeCell ref="E22:N22"/>
    <mergeCell ref="O22:AB22"/>
    <mergeCell ref="B24:D24"/>
    <mergeCell ref="E24:N24"/>
    <mergeCell ref="O24:AB24"/>
    <mergeCell ref="B23:D23"/>
    <mergeCell ref="E23:N23"/>
    <mergeCell ref="O23:AB23"/>
    <mergeCell ref="B51:D51"/>
    <mergeCell ref="E51:N51"/>
    <mergeCell ref="O51:AB51"/>
    <mergeCell ref="AC51:AE53"/>
    <mergeCell ref="AF51:AH53"/>
    <mergeCell ref="AI51:AK53"/>
    <mergeCell ref="B52:D52"/>
    <mergeCell ref="E52:N52"/>
    <mergeCell ref="O52:AB52"/>
    <mergeCell ref="B53:D53"/>
    <mergeCell ref="E53:N53"/>
    <mergeCell ref="O53:AB53"/>
  </mergeCells>
  <phoneticPr fontId="4"/>
  <hyperlinks>
    <hyperlink ref="O7:AB7" location="第１号!Print_Area" display="・様式第１号"/>
    <hyperlink ref="O9:AB9" location="第２号!Print_Area" display="・様式第２号"/>
    <hyperlink ref="O10:AB10" location="第２号別紙１!Print_Area" display="・様式第２号別紙１"/>
    <hyperlink ref="O11:AB11" location="第３号!Print_Area" display="・様式第３号"/>
    <hyperlink ref="O37:AB37" location="第４号!Print_Area" display="・様式第４号"/>
    <hyperlink ref="O39:AB39" location="第５号!Print_Area" display="・様式第５号"/>
    <hyperlink ref="O42:AB42" location="第６号!Print_Area" display="・様式第６号"/>
    <hyperlink ref="O64:AB64" location="第７号!Print_Area" display="・様式第７号"/>
    <hyperlink ref="O68:AB68" location="第８号!Print_Area" display="・様式第８号"/>
    <hyperlink ref="O80:AB80" location="第７号!Print_Area" display="・様式第７号"/>
    <hyperlink ref="O84:AB84" location="第９号!Print_Area" display="・様式第９号"/>
  </hyperlinks>
  <pageMargins left="0.78740157480314965" right="0.39370078740157483" top="0.59055118110236215" bottom="0.59055118110236215" header="0.31496062992125984" footer="0.31496062992125984"/>
  <pageSetup paperSize="9" scale="71" orientation="portrait" r:id="rId1"/>
  <rowBreaks count="1" manualBreakCount="1">
    <brk id="56"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23554" r:id="rId4" name="Check Box 2">
              <controlPr defaultSize="0" autoFill="0" autoLine="0" autoPict="0">
                <anchor moveWithCells="1">
                  <from>
                    <xdr:col>0</xdr:col>
                    <xdr:colOff>0</xdr:colOff>
                    <xdr:row>6</xdr:row>
                    <xdr:rowOff>0</xdr:rowOff>
                  </from>
                  <to>
                    <xdr:col>1</xdr:col>
                    <xdr:colOff>0</xdr:colOff>
                    <xdr:row>6</xdr:row>
                    <xdr:rowOff>228600</xdr:rowOff>
                  </to>
                </anchor>
              </controlPr>
            </control>
          </mc:Choice>
        </mc:AlternateContent>
        <mc:AlternateContent xmlns:mc="http://schemas.openxmlformats.org/markup-compatibility/2006">
          <mc:Choice Requires="x14">
            <control shapeId="23555" r:id="rId5" name="Check Box 3">
              <controlPr defaultSize="0" autoFill="0" autoLine="0" autoPict="0">
                <anchor moveWithCells="1">
                  <from>
                    <xdr:col>0</xdr:col>
                    <xdr:colOff>0</xdr:colOff>
                    <xdr:row>8</xdr:row>
                    <xdr:rowOff>0</xdr:rowOff>
                  </from>
                  <to>
                    <xdr:col>1</xdr:col>
                    <xdr:colOff>0</xdr:colOff>
                    <xdr:row>9</xdr:row>
                    <xdr:rowOff>0</xdr:rowOff>
                  </to>
                </anchor>
              </controlPr>
            </control>
          </mc:Choice>
        </mc:AlternateContent>
        <mc:AlternateContent xmlns:mc="http://schemas.openxmlformats.org/markup-compatibility/2006">
          <mc:Choice Requires="x14">
            <control shapeId="23556" r:id="rId6" name="Check Box 4">
              <controlPr defaultSize="0" autoFill="0" autoLine="0" autoPict="0">
                <anchor moveWithCells="1">
                  <from>
                    <xdr:col>0</xdr:col>
                    <xdr:colOff>0</xdr:colOff>
                    <xdr:row>9</xdr:row>
                    <xdr:rowOff>0</xdr:rowOff>
                  </from>
                  <to>
                    <xdr:col>1</xdr:col>
                    <xdr:colOff>0</xdr:colOff>
                    <xdr:row>10</xdr:row>
                    <xdr:rowOff>0</xdr:rowOff>
                  </to>
                </anchor>
              </controlPr>
            </control>
          </mc:Choice>
        </mc:AlternateContent>
        <mc:AlternateContent xmlns:mc="http://schemas.openxmlformats.org/markup-compatibility/2006">
          <mc:Choice Requires="x14">
            <control shapeId="23557" r:id="rId7" name="Check Box 5">
              <controlPr defaultSize="0" autoFill="0" autoLine="0" autoPict="0">
                <anchor moveWithCells="1">
                  <from>
                    <xdr:col>0</xdr:col>
                    <xdr:colOff>0</xdr:colOff>
                    <xdr:row>10</xdr:row>
                    <xdr:rowOff>0</xdr:rowOff>
                  </from>
                  <to>
                    <xdr:col>1</xdr:col>
                    <xdr:colOff>0</xdr:colOff>
                    <xdr:row>11</xdr:row>
                    <xdr:rowOff>0</xdr:rowOff>
                  </to>
                </anchor>
              </controlPr>
            </control>
          </mc:Choice>
        </mc:AlternateContent>
        <mc:AlternateContent xmlns:mc="http://schemas.openxmlformats.org/markup-compatibility/2006">
          <mc:Choice Requires="x14">
            <control shapeId="23558" r:id="rId8" name="Check Box 6">
              <controlPr defaultSize="0" autoFill="0" autoLine="0" autoPict="0">
                <anchor moveWithCells="1">
                  <from>
                    <xdr:col>0</xdr:col>
                    <xdr:colOff>0</xdr:colOff>
                    <xdr:row>11</xdr:row>
                    <xdr:rowOff>0</xdr:rowOff>
                  </from>
                  <to>
                    <xdr:col>1</xdr:col>
                    <xdr:colOff>0</xdr:colOff>
                    <xdr:row>12</xdr:row>
                    <xdr:rowOff>9525</xdr:rowOff>
                  </to>
                </anchor>
              </controlPr>
            </control>
          </mc:Choice>
        </mc:AlternateContent>
        <mc:AlternateContent xmlns:mc="http://schemas.openxmlformats.org/markup-compatibility/2006">
          <mc:Choice Requires="x14">
            <control shapeId="23559" r:id="rId9" name="Check Box 7">
              <controlPr defaultSize="0" autoFill="0" autoLine="0" autoPict="0">
                <anchor moveWithCells="1">
                  <from>
                    <xdr:col>0</xdr:col>
                    <xdr:colOff>0</xdr:colOff>
                    <xdr:row>17</xdr:row>
                    <xdr:rowOff>0</xdr:rowOff>
                  </from>
                  <to>
                    <xdr:col>1</xdr:col>
                    <xdr:colOff>0</xdr:colOff>
                    <xdr:row>18</xdr:row>
                    <xdr:rowOff>0</xdr:rowOff>
                  </to>
                </anchor>
              </controlPr>
            </control>
          </mc:Choice>
        </mc:AlternateContent>
        <mc:AlternateContent xmlns:mc="http://schemas.openxmlformats.org/markup-compatibility/2006">
          <mc:Choice Requires="x14">
            <control shapeId="23560" r:id="rId10" name="Check Box 8">
              <controlPr defaultSize="0" autoFill="0" autoLine="0" autoPict="0">
                <anchor moveWithCells="1">
                  <from>
                    <xdr:col>0</xdr:col>
                    <xdr:colOff>0</xdr:colOff>
                    <xdr:row>27</xdr:row>
                    <xdr:rowOff>0</xdr:rowOff>
                  </from>
                  <to>
                    <xdr:col>1</xdr:col>
                    <xdr:colOff>0</xdr:colOff>
                    <xdr:row>28</xdr:row>
                    <xdr:rowOff>0</xdr:rowOff>
                  </to>
                </anchor>
              </controlPr>
            </control>
          </mc:Choice>
        </mc:AlternateContent>
        <mc:AlternateContent xmlns:mc="http://schemas.openxmlformats.org/markup-compatibility/2006">
          <mc:Choice Requires="x14">
            <control shapeId="23561" r:id="rId11" name="Check Box 9">
              <controlPr defaultSize="0" autoFill="0" autoLine="0" autoPict="0">
                <anchor moveWithCells="1">
                  <from>
                    <xdr:col>0</xdr:col>
                    <xdr:colOff>0</xdr:colOff>
                    <xdr:row>29</xdr:row>
                    <xdr:rowOff>0</xdr:rowOff>
                  </from>
                  <to>
                    <xdr:col>1</xdr:col>
                    <xdr:colOff>0</xdr:colOff>
                    <xdr:row>30</xdr:row>
                    <xdr:rowOff>0</xdr:rowOff>
                  </to>
                </anchor>
              </controlPr>
            </control>
          </mc:Choice>
        </mc:AlternateContent>
        <mc:AlternateContent xmlns:mc="http://schemas.openxmlformats.org/markup-compatibility/2006">
          <mc:Choice Requires="x14">
            <control shapeId="23562" r:id="rId12" name="Check Box 10">
              <controlPr defaultSize="0" autoFill="0" autoLine="0" autoPict="0">
                <anchor moveWithCells="1">
                  <from>
                    <xdr:col>0</xdr:col>
                    <xdr:colOff>0</xdr:colOff>
                    <xdr:row>31</xdr:row>
                    <xdr:rowOff>0</xdr:rowOff>
                  </from>
                  <to>
                    <xdr:col>1</xdr:col>
                    <xdr:colOff>0</xdr:colOff>
                    <xdr:row>32</xdr:row>
                    <xdr:rowOff>0</xdr:rowOff>
                  </to>
                </anchor>
              </controlPr>
            </control>
          </mc:Choice>
        </mc:AlternateContent>
        <mc:AlternateContent xmlns:mc="http://schemas.openxmlformats.org/markup-compatibility/2006">
          <mc:Choice Requires="x14">
            <control shapeId="23564" r:id="rId13" name="Check Box 12">
              <controlPr defaultSize="0" autoFill="0" autoLine="0" autoPict="0">
                <anchor moveWithCells="1">
                  <from>
                    <xdr:col>0</xdr:col>
                    <xdr:colOff>0</xdr:colOff>
                    <xdr:row>38</xdr:row>
                    <xdr:rowOff>0</xdr:rowOff>
                  </from>
                  <to>
                    <xdr:col>1</xdr:col>
                    <xdr:colOff>0</xdr:colOff>
                    <xdr:row>39</xdr:row>
                    <xdr:rowOff>0</xdr:rowOff>
                  </to>
                </anchor>
              </controlPr>
            </control>
          </mc:Choice>
        </mc:AlternateContent>
        <mc:AlternateContent xmlns:mc="http://schemas.openxmlformats.org/markup-compatibility/2006">
          <mc:Choice Requires="x14">
            <control shapeId="23565" r:id="rId14" name="Check Box 13">
              <controlPr defaultSize="0" autoFill="0" autoLine="0" autoPict="0">
                <anchor moveWithCells="1">
                  <from>
                    <xdr:col>0</xdr:col>
                    <xdr:colOff>0</xdr:colOff>
                    <xdr:row>39</xdr:row>
                    <xdr:rowOff>0</xdr:rowOff>
                  </from>
                  <to>
                    <xdr:col>1</xdr:col>
                    <xdr:colOff>0</xdr:colOff>
                    <xdr:row>40</xdr:row>
                    <xdr:rowOff>0</xdr:rowOff>
                  </to>
                </anchor>
              </controlPr>
            </control>
          </mc:Choice>
        </mc:AlternateContent>
        <mc:AlternateContent xmlns:mc="http://schemas.openxmlformats.org/markup-compatibility/2006">
          <mc:Choice Requires="x14">
            <control shapeId="23566" r:id="rId15" name="Check Box 14">
              <controlPr defaultSize="0" autoFill="0" autoLine="0" autoPict="0">
                <anchor moveWithCells="1">
                  <from>
                    <xdr:col>0</xdr:col>
                    <xdr:colOff>0</xdr:colOff>
                    <xdr:row>41</xdr:row>
                    <xdr:rowOff>0</xdr:rowOff>
                  </from>
                  <to>
                    <xdr:col>1</xdr:col>
                    <xdr:colOff>0</xdr:colOff>
                    <xdr:row>42</xdr:row>
                    <xdr:rowOff>0</xdr:rowOff>
                  </to>
                </anchor>
              </controlPr>
            </control>
          </mc:Choice>
        </mc:AlternateContent>
        <mc:AlternateContent xmlns:mc="http://schemas.openxmlformats.org/markup-compatibility/2006">
          <mc:Choice Requires="x14">
            <control shapeId="23567" r:id="rId16" name="Check Box 15">
              <controlPr defaultSize="0" autoFill="0" autoLine="0" autoPict="0">
                <anchor moveWithCells="1">
                  <from>
                    <xdr:col>0</xdr:col>
                    <xdr:colOff>0</xdr:colOff>
                    <xdr:row>43</xdr:row>
                    <xdr:rowOff>0</xdr:rowOff>
                  </from>
                  <to>
                    <xdr:col>1</xdr:col>
                    <xdr:colOff>0</xdr:colOff>
                    <xdr:row>44</xdr:row>
                    <xdr:rowOff>0</xdr:rowOff>
                  </to>
                </anchor>
              </controlPr>
            </control>
          </mc:Choice>
        </mc:AlternateContent>
        <mc:AlternateContent xmlns:mc="http://schemas.openxmlformats.org/markup-compatibility/2006">
          <mc:Choice Requires="x14">
            <control shapeId="23568" r:id="rId17" name="Check Box 16">
              <controlPr defaultSize="0" autoFill="0" autoLine="0" autoPict="0">
                <anchor moveWithCells="1">
                  <from>
                    <xdr:col>0</xdr:col>
                    <xdr:colOff>0</xdr:colOff>
                    <xdr:row>44</xdr:row>
                    <xdr:rowOff>0</xdr:rowOff>
                  </from>
                  <to>
                    <xdr:col>1</xdr:col>
                    <xdr:colOff>0</xdr:colOff>
                    <xdr:row>45</xdr:row>
                    <xdr:rowOff>0</xdr:rowOff>
                  </to>
                </anchor>
              </controlPr>
            </control>
          </mc:Choice>
        </mc:AlternateContent>
        <mc:AlternateContent xmlns:mc="http://schemas.openxmlformats.org/markup-compatibility/2006">
          <mc:Choice Requires="x14">
            <control shapeId="23569" r:id="rId18" name="Check Box 17">
              <controlPr defaultSize="0" autoFill="0" autoLine="0" autoPict="0">
                <anchor moveWithCells="1">
                  <from>
                    <xdr:col>0</xdr:col>
                    <xdr:colOff>0</xdr:colOff>
                    <xdr:row>46</xdr:row>
                    <xdr:rowOff>0</xdr:rowOff>
                  </from>
                  <to>
                    <xdr:col>1</xdr:col>
                    <xdr:colOff>0</xdr:colOff>
                    <xdr:row>47</xdr:row>
                    <xdr:rowOff>0</xdr:rowOff>
                  </to>
                </anchor>
              </controlPr>
            </control>
          </mc:Choice>
        </mc:AlternateContent>
        <mc:AlternateContent xmlns:mc="http://schemas.openxmlformats.org/markup-compatibility/2006">
          <mc:Choice Requires="x14">
            <control shapeId="23570" r:id="rId19" name="Check Box 18">
              <controlPr defaultSize="0" autoFill="0" autoLine="0" autoPict="0">
                <anchor moveWithCells="1">
                  <from>
                    <xdr:col>0</xdr:col>
                    <xdr:colOff>0</xdr:colOff>
                    <xdr:row>48</xdr:row>
                    <xdr:rowOff>0</xdr:rowOff>
                  </from>
                  <to>
                    <xdr:col>1</xdr:col>
                    <xdr:colOff>0</xdr:colOff>
                    <xdr:row>49</xdr:row>
                    <xdr:rowOff>0</xdr:rowOff>
                  </to>
                </anchor>
              </controlPr>
            </control>
          </mc:Choice>
        </mc:AlternateContent>
        <mc:AlternateContent xmlns:mc="http://schemas.openxmlformats.org/markup-compatibility/2006">
          <mc:Choice Requires="x14">
            <control shapeId="23571" r:id="rId20" name="Check Box 19">
              <controlPr defaultSize="0" autoFill="0" autoLine="0" autoPict="0">
                <anchor moveWithCells="1">
                  <from>
                    <xdr:col>0</xdr:col>
                    <xdr:colOff>0</xdr:colOff>
                    <xdr:row>61</xdr:row>
                    <xdr:rowOff>0</xdr:rowOff>
                  </from>
                  <to>
                    <xdr:col>1</xdr:col>
                    <xdr:colOff>0</xdr:colOff>
                    <xdr:row>62</xdr:row>
                    <xdr:rowOff>0</xdr:rowOff>
                  </to>
                </anchor>
              </controlPr>
            </control>
          </mc:Choice>
        </mc:AlternateContent>
        <mc:AlternateContent xmlns:mc="http://schemas.openxmlformats.org/markup-compatibility/2006">
          <mc:Choice Requires="x14">
            <control shapeId="23572" r:id="rId21" name="Check Box 20">
              <controlPr defaultSize="0" autoFill="0" autoLine="0" autoPict="0">
                <anchor moveWithCells="1">
                  <from>
                    <xdr:col>0</xdr:col>
                    <xdr:colOff>0</xdr:colOff>
                    <xdr:row>63</xdr:row>
                    <xdr:rowOff>0</xdr:rowOff>
                  </from>
                  <to>
                    <xdr:col>1</xdr:col>
                    <xdr:colOff>0</xdr:colOff>
                    <xdr:row>64</xdr:row>
                    <xdr:rowOff>0</xdr:rowOff>
                  </to>
                </anchor>
              </controlPr>
            </control>
          </mc:Choice>
        </mc:AlternateContent>
        <mc:AlternateContent xmlns:mc="http://schemas.openxmlformats.org/markup-compatibility/2006">
          <mc:Choice Requires="x14">
            <control shapeId="23573" r:id="rId22" name="Check Box 21">
              <controlPr defaultSize="0" autoFill="0" autoLine="0" autoPict="0">
                <anchor moveWithCells="1">
                  <from>
                    <xdr:col>0</xdr:col>
                    <xdr:colOff>0</xdr:colOff>
                    <xdr:row>64</xdr:row>
                    <xdr:rowOff>0</xdr:rowOff>
                  </from>
                  <to>
                    <xdr:col>1</xdr:col>
                    <xdr:colOff>0</xdr:colOff>
                    <xdr:row>65</xdr:row>
                    <xdr:rowOff>0</xdr:rowOff>
                  </to>
                </anchor>
              </controlPr>
            </control>
          </mc:Choice>
        </mc:AlternateContent>
        <mc:AlternateContent xmlns:mc="http://schemas.openxmlformats.org/markup-compatibility/2006">
          <mc:Choice Requires="x14">
            <control shapeId="23574" r:id="rId23" name="Check Box 22">
              <controlPr defaultSize="0" autoFill="0" autoLine="0" autoPict="0">
                <anchor moveWithCells="1">
                  <from>
                    <xdr:col>0</xdr:col>
                    <xdr:colOff>0</xdr:colOff>
                    <xdr:row>67</xdr:row>
                    <xdr:rowOff>0</xdr:rowOff>
                  </from>
                  <to>
                    <xdr:col>1</xdr:col>
                    <xdr:colOff>0</xdr:colOff>
                    <xdr:row>68</xdr:row>
                    <xdr:rowOff>0</xdr:rowOff>
                  </to>
                </anchor>
              </controlPr>
            </control>
          </mc:Choice>
        </mc:AlternateContent>
        <mc:AlternateContent xmlns:mc="http://schemas.openxmlformats.org/markup-compatibility/2006">
          <mc:Choice Requires="x14">
            <control shapeId="23575" r:id="rId24" name="Check Box 23">
              <controlPr defaultSize="0" autoFill="0" autoLine="0" autoPict="0">
                <anchor moveWithCells="1">
                  <from>
                    <xdr:col>0</xdr:col>
                    <xdr:colOff>0</xdr:colOff>
                    <xdr:row>68</xdr:row>
                    <xdr:rowOff>0</xdr:rowOff>
                  </from>
                  <to>
                    <xdr:col>1</xdr:col>
                    <xdr:colOff>0</xdr:colOff>
                    <xdr:row>69</xdr:row>
                    <xdr:rowOff>0</xdr:rowOff>
                  </to>
                </anchor>
              </controlPr>
            </control>
          </mc:Choice>
        </mc:AlternateContent>
        <mc:AlternateContent xmlns:mc="http://schemas.openxmlformats.org/markup-compatibility/2006">
          <mc:Choice Requires="x14">
            <control shapeId="23576" r:id="rId25" name="Check Box 24">
              <controlPr defaultSize="0" autoFill="0" autoLine="0" autoPict="0">
                <anchor moveWithCells="1">
                  <from>
                    <xdr:col>0</xdr:col>
                    <xdr:colOff>0</xdr:colOff>
                    <xdr:row>71</xdr:row>
                    <xdr:rowOff>0</xdr:rowOff>
                  </from>
                  <to>
                    <xdr:col>1</xdr:col>
                    <xdr:colOff>0</xdr:colOff>
                    <xdr:row>72</xdr:row>
                    <xdr:rowOff>0</xdr:rowOff>
                  </to>
                </anchor>
              </controlPr>
            </control>
          </mc:Choice>
        </mc:AlternateContent>
        <mc:AlternateContent xmlns:mc="http://schemas.openxmlformats.org/markup-compatibility/2006">
          <mc:Choice Requires="x14">
            <control shapeId="23578" r:id="rId26" name="Check Box 26">
              <controlPr defaultSize="0" autoFill="0" autoLine="0" autoPict="0">
                <anchor moveWithCells="1">
                  <from>
                    <xdr:col>0</xdr:col>
                    <xdr:colOff>0</xdr:colOff>
                    <xdr:row>77</xdr:row>
                    <xdr:rowOff>0</xdr:rowOff>
                  </from>
                  <to>
                    <xdr:col>1</xdr:col>
                    <xdr:colOff>0</xdr:colOff>
                    <xdr:row>78</xdr:row>
                    <xdr:rowOff>0</xdr:rowOff>
                  </to>
                </anchor>
              </controlPr>
            </control>
          </mc:Choice>
        </mc:AlternateContent>
        <mc:AlternateContent xmlns:mc="http://schemas.openxmlformats.org/markup-compatibility/2006">
          <mc:Choice Requires="x14">
            <control shapeId="23579" r:id="rId27" name="Check Box 27">
              <controlPr defaultSize="0" autoFill="0" autoLine="0" autoPict="0">
                <anchor moveWithCells="1">
                  <from>
                    <xdr:col>0</xdr:col>
                    <xdr:colOff>0</xdr:colOff>
                    <xdr:row>79</xdr:row>
                    <xdr:rowOff>0</xdr:rowOff>
                  </from>
                  <to>
                    <xdr:col>1</xdr:col>
                    <xdr:colOff>0</xdr:colOff>
                    <xdr:row>80</xdr:row>
                    <xdr:rowOff>0</xdr:rowOff>
                  </to>
                </anchor>
              </controlPr>
            </control>
          </mc:Choice>
        </mc:AlternateContent>
        <mc:AlternateContent xmlns:mc="http://schemas.openxmlformats.org/markup-compatibility/2006">
          <mc:Choice Requires="x14">
            <control shapeId="23580" r:id="rId28" name="Check Box 28">
              <controlPr defaultSize="0" autoFill="0" autoLine="0" autoPict="0">
                <anchor moveWithCells="1">
                  <from>
                    <xdr:col>0</xdr:col>
                    <xdr:colOff>0</xdr:colOff>
                    <xdr:row>80</xdr:row>
                    <xdr:rowOff>0</xdr:rowOff>
                  </from>
                  <to>
                    <xdr:col>1</xdr:col>
                    <xdr:colOff>0</xdr:colOff>
                    <xdr:row>81</xdr:row>
                    <xdr:rowOff>0</xdr:rowOff>
                  </to>
                </anchor>
              </controlPr>
            </control>
          </mc:Choice>
        </mc:AlternateContent>
        <mc:AlternateContent xmlns:mc="http://schemas.openxmlformats.org/markup-compatibility/2006">
          <mc:Choice Requires="x14">
            <control shapeId="23581" r:id="rId29" name="Check Box 29">
              <controlPr defaultSize="0" autoFill="0" autoLine="0" autoPict="0">
                <anchor moveWithCells="1">
                  <from>
                    <xdr:col>0</xdr:col>
                    <xdr:colOff>0</xdr:colOff>
                    <xdr:row>83</xdr:row>
                    <xdr:rowOff>0</xdr:rowOff>
                  </from>
                  <to>
                    <xdr:col>1</xdr:col>
                    <xdr:colOff>0</xdr:colOff>
                    <xdr:row>84</xdr:row>
                    <xdr:rowOff>0</xdr:rowOff>
                  </to>
                </anchor>
              </controlPr>
            </control>
          </mc:Choice>
        </mc:AlternateContent>
        <mc:AlternateContent xmlns:mc="http://schemas.openxmlformats.org/markup-compatibility/2006">
          <mc:Choice Requires="x14">
            <control shapeId="23582" r:id="rId30" name="Check Box 30">
              <controlPr defaultSize="0" autoFill="0" autoLine="0" autoPict="0">
                <anchor moveWithCells="1">
                  <from>
                    <xdr:col>0</xdr:col>
                    <xdr:colOff>0</xdr:colOff>
                    <xdr:row>84</xdr:row>
                    <xdr:rowOff>0</xdr:rowOff>
                  </from>
                  <to>
                    <xdr:col>1</xdr:col>
                    <xdr:colOff>0</xdr:colOff>
                    <xdr:row>85</xdr:row>
                    <xdr:rowOff>0</xdr:rowOff>
                  </to>
                </anchor>
              </controlPr>
            </control>
          </mc:Choice>
        </mc:AlternateContent>
        <mc:AlternateContent xmlns:mc="http://schemas.openxmlformats.org/markup-compatibility/2006">
          <mc:Choice Requires="x14">
            <control shapeId="23583" r:id="rId31" name="Check Box 31">
              <controlPr defaultSize="0" autoFill="0" autoLine="0" autoPict="0">
                <anchor moveWithCells="1">
                  <from>
                    <xdr:col>0</xdr:col>
                    <xdr:colOff>0</xdr:colOff>
                    <xdr:row>88</xdr:row>
                    <xdr:rowOff>0</xdr:rowOff>
                  </from>
                  <to>
                    <xdr:col>1</xdr:col>
                    <xdr:colOff>0</xdr:colOff>
                    <xdr:row>89</xdr:row>
                    <xdr:rowOff>0</xdr:rowOff>
                  </to>
                </anchor>
              </controlPr>
            </control>
          </mc:Choice>
        </mc:AlternateContent>
        <mc:AlternateContent xmlns:mc="http://schemas.openxmlformats.org/markup-compatibility/2006">
          <mc:Choice Requires="x14">
            <control shapeId="23563" r:id="rId32" name="Check Box 11">
              <controlPr defaultSize="0" autoFill="0" autoLine="0" autoPict="0">
                <anchor moveWithCells="1">
                  <from>
                    <xdr:col>0</xdr:col>
                    <xdr:colOff>0</xdr:colOff>
                    <xdr:row>35</xdr:row>
                    <xdr:rowOff>0</xdr:rowOff>
                  </from>
                  <to>
                    <xdr:col>1</xdr:col>
                    <xdr:colOff>0</xdr:colOff>
                    <xdr:row>36</xdr:row>
                    <xdr:rowOff>0</xdr:rowOff>
                  </to>
                </anchor>
              </controlPr>
            </control>
          </mc:Choice>
        </mc:AlternateContent>
        <mc:AlternateContent xmlns:mc="http://schemas.openxmlformats.org/markup-compatibility/2006">
          <mc:Choice Requires="x14">
            <control shapeId="23584" r:id="rId33" name="Check Box 32">
              <controlPr defaultSize="0" autoFill="0" autoLine="0" autoPict="0">
                <anchor moveWithCells="1">
                  <from>
                    <xdr:col>0</xdr:col>
                    <xdr:colOff>0</xdr:colOff>
                    <xdr:row>50</xdr:row>
                    <xdr:rowOff>0</xdr:rowOff>
                  </from>
                  <to>
                    <xdr:col>1</xdr:col>
                    <xdr:colOff>0</xdr:colOff>
                    <xdr:row>51</xdr:row>
                    <xdr:rowOff>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tabColor rgb="FFFF0000"/>
  </sheetPr>
  <dimension ref="A1:Z15"/>
  <sheetViews>
    <sheetView view="pageBreakPreview" zoomScaleNormal="100" zoomScaleSheetLayoutView="100" workbookViewId="0">
      <pane ySplit="4" topLeftCell="A5" activePane="bottomLeft" state="frozen"/>
      <selection pane="bottomLeft" activeCell="A5" sqref="A5"/>
    </sheetView>
  </sheetViews>
  <sheetFormatPr defaultColWidth="3.125" defaultRowHeight="18.75" customHeight="1" x14ac:dyDescent="0.4"/>
  <cols>
    <col min="1" max="2" width="3.125" style="36"/>
    <col min="3" max="13" width="3.125" style="1" customWidth="1"/>
    <col min="14" max="16384" width="3.125" style="1"/>
  </cols>
  <sheetData>
    <row r="1" spans="1:26" ht="18.75" customHeight="1" x14ac:dyDescent="0.4">
      <c r="A1" s="24"/>
      <c r="B1" s="24"/>
      <c r="C1" s="24"/>
      <c r="D1" s="24"/>
      <c r="E1" s="24"/>
      <c r="F1" s="24"/>
      <c r="G1" s="24"/>
      <c r="H1" s="24"/>
      <c r="I1" s="24"/>
      <c r="J1" s="24"/>
      <c r="K1" s="24"/>
      <c r="L1" s="24"/>
      <c r="M1" s="24"/>
      <c r="N1" s="24"/>
      <c r="O1" s="24"/>
      <c r="P1" s="24"/>
      <c r="Q1" s="24"/>
      <c r="R1" s="24"/>
      <c r="S1" s="24"/>
      <c r="T1" s="24"/>
      <c r="U1" s="24"/>
      <c r="V1" s="24"/>
      <c r="W1" s="24"/>
      <c r="X1" s="24"/>
      <c r="Y1" s="24"/>
      <c r="Z1" s="24"/>
    </row>
    <row r="2" spans="1:26" ht="18.75" customHeight="1" x14ac:dyDescent="0.4">
      <c r="A2" s="24" t="s">
        <v>86</v>
      </c>
      <c r="B2" s="24"/>
      <c r="C2" s="24"/>
      <c r="D2" s="24"/>
      <c r="E2" s="24"/>
      <c r="F2" s="24"/>
      <c r="G2" s="24"/>
      <c r="H2" s="24"/>
      <c r="I2" s="24"/>
      <c r="J2" s="24"/>
      <c r="K2" s="24"/>
      <c r="L2" s="24"/>
      <c r="M2" s="24"/>
      <c r="N2" s="24"/>
      <c r="O2" s="24"/>
      <c r="P2" s="24"/>
      <c r="Q2" s="24"/>
      <c r="R2" s="24"/>
      <c r="S2" s="24"/>
      <c r="T2" s="24"/>
      <c r="U2" s="24"/>
      <c r="V2" s="24"/>
      <c r="W2" s="24"/>
      <c r="X2" s="24"/>
      <c r="Y2" s="24"/>
      <c r="Z2" s="24"/>
    </row>
    <row r="3" spans="1:26" ht="7.5" customHeight="1" thickBot="1" x14ac:dyDescent="0.45">
      <c r="A3" s="24"/>
      <c r="B3" s="24"/>
      <c r="C3" s="24"/>
      <c r="D3" s="24"/>
      <c r="E3" s="24"/>
      <c r="F3" s="24"/>
      <c r="G3" s="24"/>
      <c r="H3" s="24"/>
      <c r="I3" s="24"/>
      <c r="J3" s="24"/>
      <c r="K3" s="24"/>
      <c r="L3" s="24"/>
      <c r="M3" s="24"/>
      <c r="N3" s="24"/>
      <c r="O3" s="24"/>
      <c r="P3" s="24"/>
      <c r="Q3" s="24"/>
      <c r="R3" s="24"/>
      <c r="S3" s="24"/>
      <c r="T3" s="24"/>
      <c r="U3" s="24"/>
      <c r="V3" s="24"/>
      <c r="W3" s="24"/>
      <c r="X3" s="24"/>
      <c r="Y3" s="24"/>
      <c r="Z3" s="24"/>
    </row>
    <row r="4" spans="1:26" ht="22.5" customHeight="1" x14ac:dyDescent="0.4">
      <c r="A4" s="34"/>
      <c r="B4" s="33" t="s">
        <v>65</v>
      </c>
      <c r="C4" s="738" t="s">
        <v>64</v>
      </c>
      <c r="D4" s="739"/>
      <c r="E4" s="739"/>
      <c r="F4" s="739"/>
      <c r="G4" s="739"/>
      <c r="H4" s="739"/>
      <c r="I4" s="739"/>
      <c r="J4" s="739"/>
      <c r="K4" s="739"/>
      <c r="L4" s="740"/>
      <c r="M4" s="738" t="s">
        <v>40</v>
      </c>
      <c r="N4" s="739"/>
      <c r="O4" s="739"/>
      <c r="P4" s="739"/>
      <c r="Q4" s="739"/>
      <c r="R4" s="739"/>
      <c r="S4" s="739"/>
      <c r="T4" s="739"/>
      <c r="U4" s="739"/>
      <c r="V4" s="739"/>
      <c r="W4" s="739"/>
      <c r="X4" s="739"/>
      <c r="Y4" s="739"/>
      <c r="Z4" s="741"/>
    </row>
    <row r="5" spans="1:26" ht="22.5" customHeight="1" x14ac:dyDescent="0.4">
      <c r="A5" s="22"/>
      <c r="B5" s="20" t="s">
        <v>56</v>
      </c>
      <c r="C5" s="732" t="s">
        <v>84</v>
      </c>
      <c r="D5" s="733"/>
      <c r="E5" s="733"/>
      <c r="F5" s="733"/>
      <c r="G5" s="733"/>
      <c r="H5" s="733"/>
      <c r="I5" s="733"/>
      <c r="J5" s="733"/>
      <c r="K5" s="733"/>
      <c r="L5" s="734"/>
      <c r="M5" s="735" t="s">
        <v>456</v>
      </c>
      <c r="N5" s="736"/>
      <c r="O5" s="736"/>
      <c r="P5" s="736"/>
      <c r="Q5" s="736"/>
      <c r="R5" s="736"/>
      <c r="S5" s="736"/>
      <c r="T5" s="736"/>
      <c r="U5" s="736"/>
      <c r="V5" s="736"/>
      <c r="W5" s="736"/>
      <c r="X5" s="736"/>
      <c r="Y5" s="736"/>
      <c r="Z5" s="737"/>
    </row>
    <row r="6" spans="1:26" ht="22.5" customHeight="1" x14ac:dyDescent="0.4">
      <c r="A6" s="22"/>
      <c r="B6" s="20" t="s">
        <v>57</v>
      </c>
      <c r="C6" s="732" t="s">
        <v>85</v>
      </c>
      <c r="D6" s="733"/>
      <c r="E6" s="733"/>
      <c r="F6" s="733"/>
      <c r="G6" s="733"/>
      <c r="H6" s="733"/>
      <c r="I6" s="733"/>
      <c r="J6" s="733"/>
      <c r="K6" s="733"/>
      <c r="L6" s="734"/>
      <c r="M6" s="735" t="s">
        <v>457</v>
      </c>
      <c r="N6" s="736"/>
      <c r="O6" s="736"/>
      <c r="P6" s="736"/>
      <c r="Q6" s="736"/>
      <c r="R6" s="736"/>
      <c r="S6" s="736"/>
      <c r="T6" s="736"/>
      <c r="U6" s="736"/>
      <c r="V6" s="736"/>
      <c r="W6" s="736"/>
      <c r="X6" s="736"/>
      <c r="Y6" s="736"/>
      <c r="Z6" s="737"/>
    </row>
    <row r="7" spans="1:26" ht="22.5" customHeight="1" x14ac:dyDescent="0.4">
      <c r="A7" s="22"/>
      <c r="B7" s="20" t="s">
        <v>58</v>
      </c>
      <c r="C7" s="732" t="s">
        <v>87</v>
      </c>
      <c r="D7" s="733"/>
      <c r="E7" s="733"/>
      <c r="F7" s="733"/>
      <c r="G7" s="733"/>
      <c r="H7" s="733"/>
      <c r="I7" s="733"/>
      <c r="J7" s="733"/>
      <c r="K7" s="733"/>
      <c r="L7" s="734"/>
      <c r="M7" s="735" t="s">
        <v>458</v>
      </c>
      <c r="N7" s="736"/>
      <c r="O7" s="736"/>
      <c r="P7" s="736"/>
      <c r="Q7" s="736"/>
      <c r="R7" s="736"/>
      <c r="S7" s="736"/>
      <c r="T7" s="736"/>
      <c r="U7" s="736"/>
      <c r="V7" s="736"/>
      <c r="W7" s="736"/>
      <c r="X7" s="736"/>
      <c r="Y7" s="736"/>
      <c r="Z7" s="737"/>
    </row>
    <row r="8" spans="1:26" ht="22.5" customHeight="1" x14ac:dyDescent="0.4">
      <c r="A8" s="22"/>
      <c r="B8" s="96" t="s">
        <v>59</v>
      </c>
      <c r="C8" s="732" t="s">
        <v>88</v>
      </c>
      <c r="D8" s="733"/>
      <c r="E8" s="733"/>
      <c r="F8" s="733"/>
      <c r="G8" s="733"/>
      <c r="H8" s="733"/>
      <c r="I8" s="733"/>
      <c r="J8" s="733"/>
      <c r="K8" s="733"/>
      <c r="L8" s="734"/>
      <c r="M8" s="735" t="s">
        <v>459</v>
      </c>
      <c r="N8" s="736"/>
      <c r="O8" s="736"/>
      <c r="P8" s="736"/>
      <c r="Q8" s="736"/>
      <c r="R8" s="736"/>
      <c r="S8" s="736"/>
      <c r="T8" s="736"/>
      <c r="U8" s="736"/>
      <c r="V8" s="736"/>
      <c r="W8" s="736"/>
      <c r="X8" s="736"/>
      <c r="Y8" s="736"/>
      <c r="Z8" s="737"/>
    </row>
    <row r="9" spans="1:26" ht="22.5" customHeight="1" thickBot="1" x14ac:dyDescent="0.45">
      <c r="A9" s="23"/>
      <c r="B9" s="21" t="s">
        <v>60</v>
      </c>
      <c r="C9" s="726" t="s">
        <v>461</v>
      </c>
      <c r="D9" s="727"/>
      <c r="E9" s="727"/>
      <c r="F9" s="727"/>
      <c r="G9" s="727"/>
      <c r="H9" s="727"/>
      <c r="I9" s="727"/>
      <c r="J9" s="727"/>
      <c r="K9" s="727"/>
      <c r="L9" s="728"/>
      <c r="M9" s="729" t="s">
        <v>460</v>
      </c>
      <c r="N9" s="730"/>
      <c r="O9" s="730"/>
      <c r="P9" s="730"/>
      <c r="Q9" s="730"/>
      <c r="R9" s="730"/>
      <c r="S9" s="730"/>
      <c r="T9" s="730"/>
      <c r="U9" s="730"/>
      <c r="V9" s="730"/>
      <c r="W9" s="730"/>
      <c r="X9" s="730"/>
      <c r="Y9" s="730"/>
      <c r="Z9" s="731"/>
    </row>
    <row r="10" spans="1:26" ht="7.5" customHeight="1" x14ac:dyDescent="0.4">
      <c r="A10" s="25"/>
      <c r="B10" s="25"/>
      <c r="C10" s="24"/>
      <c r="D10" s="24"/>
      <c r="E10" s="24"/>
      <c r="F10" s="24"/>
      <c r="G10" s="24"/>
      <c r="H10" s="24"/>
      <c r="I10" s="24"/>
      <c r="J10" s="24"/>
      <c r="K10" s="24"/>
      <c r="L10" s="24"/>
      <c r="M10" s="24"/>
      <c r="N10" s="24"/>
      <c r="O10" s="24"/>
      <c r="P10" s="24"/>
      <c r="Q10" s="24"/>
      <c r="R10" s="24"/>
      <c r="S10" s="24"/>
      <c r="T10" s="24"/>
      <c r="U10" s="24"/>
      <c r="V10" s="24"/>
      <c r="W10" s="24"/>
      <c r="X10" s="24"/>
      <c r="Y10" s="24"/>
      <c r="Z10" s="24"/>
    </row>
    <row r="11" spans="1:26" ht="18.75" customHeight="1" x14ac:dyDescent="0.4">
      <c r="A11" s="25"/>
      <c r="B11" s="25"/>
      <c r="C11" s="24"/>
      <c r="D11" s="24"/>
      <c r="E11" s="24"/>
      <c r="F11" s="24"/>
      <c r="G11" s="24"/>
      <c r="H11" s="24"/>
      <c r="I11" s="24"/>
      <c r="J11" s="24"/>
      <c r="K11" s="24"/>
      <c r="L11" s="24"/>
      <c r="M11" s="24"/>
      <c r="N11" s="24"/>
      <c r="O11" s="24"/>
      <c r="P11" s="24"/>
      <c r="Q11" s="24"/>
      <c r="R11" s="24"/>
      <c r="S11" s="24"/>
      <c r="T11" s="24"/>
      <c r="U11" s="24"/>
      <c r="V11" s="24"/>
      <c r="W11" s="24"/>
      <c r="X11" s="24"/>
      <c r="Y11" s="24"/>
      <c r="Z11" s="24"/>
    </row>
    <row r="12" spans="1:26" ht="18.75" customHeight="1" x14ac:dyDescent="0.4">
      <c r="A12" s="25"/>
      <c r="B12" s="25"/>
      <c r="C12" s="24"/>
      <c r="D12" s="24"/>
      <c r="E12" s="24"/>
      <c r="F12" s="24"/>
      <c r="G12" s="24"/>
      <c r="H12" s="24"/>
      <c r="I12" s="24"/>
      <c r="J12" s="24"/>
      <c r="K12" s="24"/>
      <c r="L12" s="24"/>
      <c r="M12" s="24"/>
      <c r="N12" s="24"/>
      <c r="O12" s="24"/>
      <c r="P12" s="24"/>
      <c r="Q12" s="24"/>
      <c r="R12" s="24"/>
      <c r="S12" s="24"/>
      <c r="T12" s="24"/>
      <c r="U12" s="24"/>
      <c r="V12" s="24"/>
      <c r="W12" s="24"/>
      <c r="X12" s="24"/>
      <c r="Y12" s="24"/>
      <c r="Z12" s="24"/>
    </row>
    <row r="13" spans="1:26" ht="18.75" customHeight="1" x14ac:dyDescent="0.4">
      <c r="A13" s="25"/>
      <c r="B13" s="25"/>
      <c r="C13" s="24"/>
      <c r="D13" s="24"/>
      <c r="E13" s="24"/>
      <c r="F13" s="24"/>
      <c r="G13" s="24"/>
      <c r="H13" s="24"/>
      <c r="I13" s="24"/>
      <c r="J13" s="24"/>
      <c r="K13" s="24"/>
      <c r="L13" s="24"/>
      <c r="M13" s="24"/>
      <c r="N13" s="24"/>
      <c r="O13" s="24"/>
      <c r="P13" s="24"/>
      <c r="Q13" s="24"/>
      <c r="R13" s="24"/>
      <c r="S13" s="24"/>
      <c r="T13" s="24"/>
      <c r="U13" s="24"/>
      <c r="V13" s="24"/>
      <c r="W13" s="24"/>
      <c r="X13" s="24"/>
      <c r="Y13" s="24"/>
      <c r="Z13" s="24"/>
    </row>
    <row r="14" spans="1:26" ht="18.75" customHeight="1" x14ac:dyDescent="0.4">
      <c r="A14" s="25"/>
      <c r="B14" s="25"/>
      <c r="C14" s="24"/>
      <c r="D14" s="24"/>
      <c r="E14" s="24"/>
      <c r="F14" s="24"/>
      <c r="G14" s="24"/>
      <c r="H14" s="24"/>
      <c r="I14" s="24"/>
      <c r="J14" s="24"/>
      <c r="K14" s="24"/>
      <c r="L14" s="24"/>
      <c r="M14" s="24"/>
      <c r="N14" s="24"/>
      <c r="O14" s="24"/>
      <c r="P14" s="24"/>
      <c r="Q14" s="24"/>
      <c r="R14" s="24"/>
      <c r="S14" s="24"/>
      <c r="T14" s="24"/>
      <c r="U14" s="24"/>
      <c r="V14" s="24"/>
      <c r="W14" s="24"/>
      <c r="X14" s="24"/>
      <c r="Y14" s="24"/>
      <c r="Z14" s="24"/>
    </row>
    <row r="15" spans="1:26" ht="18.75" customHeight="1" x14ac:dyDescent="0.4">
      <c r="A15" s="25"/>
      <c r="B15" s="25"/>
      <c r="C15" s="24"/>
      <c r="D15" s="24"/>
      <c r="E15" s="24"/>
      <c r="F15" s="24"/>
      <c r="G15" s="24"/>
      <c r="H15" s="24"/>
      <c r="I15" s="24"/>
      <c r="J15" s="24"/>
      <c r="K15" s="24"/>
      <c r="L15" s="24"/>
      <c r="M15" s="24"/>
      <c r="N15" s="24"/>
      <c r="O15" s="24"/>
      <c r="P15" s="24"/>
      <c r="Q15" s="24"/>
      <c r="R15" s="24"/>
      <c r="S15" s="24"/>
      <c r="T15" s="24"/>
      <c r="U15" s="24"/>
      <c r="V15" s="24"/>
      <c r="W15" s="24"/>
      <c r="X15" s="24"/>
      <c r="Y15" s="24"/>
      <c r="Z15" s="24"/>
    </row>
  </sheetData>
  <sheetProtection algorithmName="SHA-512" hashValue="GRssRtK9+EdtsGckbn4aQukyE+lqcwdSnbxPhGMrK6jLqHWYYlVEu/eivSpzvUomBRWTLTTF3V7wQVYG2TfPGw==" saltValue="7y2hR8I6eIFVoNv6JBeMGg==" spinCount="100000" sheet="1" objects="1" scenarios="1" selectLockedCells="1"/>
  <mergeCells count="12">
    <mergeCell ref="C9:L9"/>
    <mergeCell ref="M9:Z9"/>
    <mergeCell ref="C7:L7"/>
    <mergeCell ref="M7:Z7"/>
    <mergeCell ref="C4:L4"/>
    <mergeCell ref="M4:Z4"/>
    <mergeCell ref="C5:L5"/>
    <mergeCell ref="M5:Z5"/>
    <mergeCell ref="C6:L6"/>
    <mergeCell ref="M6:Z6"/>
    <mergeCell ref="C8:L8"/>
    <mergeCell ref="M8:Z8"/>
  </mergeCells>
  <phoneticPr fontId="4"/>
  <hyperlinks>
    <hyperlink ref="M5:Z5" location="第12号!Print_Area" display="・様式第１２号"/>
    <hyperlink ref="M6:Z6" location="第13号!Print_Area" display="・様式第１３号"/>
    <hyperlink ref="M7:Z7" location="第15号!Print_Area" display="・様式第１５号"/>
    <hyperlink ref="M8:Z8" location="第22号!Print_Area" display="・様式第２２号"/>
    <hyperlink ref="M9:Z9" location="第23号!Print_Area" display="・様式第２３号"/>
  </hyperlinks>
  <pageMargins left="0.78740157480314965" right="0.39370078740157483" top="0.59055118110236215" bottom="0.59055118110236215"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0</xdr:col>
                    <xdr:colOff>0</xdr:colOff>
                    <xdr:row>4</xdr:row>
                    <xdr:rowOff>0</xdr:rowOff>
                  </from>
                  <to>
                    <xdr:col>1</xdr:col>
                    <xdr:colOff>0</xdr:colOff>
                    <xdr:row>5</xdr:row>
                    <xdr:rowOff>0</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0</xdr:col>
                    <xdr:colOff>0</xdr:colOff>
                    <xdr:row>5</xdr:row>
                    <xdr:rowOff>0</xdr:rowOff>
                  </from>
                  <to>
                    <xdr:col>1</xdr:col>
                    <xdr:colOff>0</xdr:colOff>
                    <xdr:row>6</xdr:row>
                    <xdr:rowOff>0</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from>
                    <xdr:col>0</xdr:col>
                    <xdr:colOff>0</xdr:colOff>
                    <xdr:row>6</xdr:row>
                    <xdr:rowOff>0</xdr:rowOff>
                  </from>
                  <to>
                    <xdr:col>1</xdr:col>
                    <xdr:colOff>0</xdr:colOff>
                    <xdr:row>7</xdr:row>
                    <xdr:rowOff>0</xdr:rowOff>
                  </to>
                </anchor>
              </controlPr>
            </control>
          </mc:Choice>
        </mc:AlternateContent>
        <mc:AlternateContent xmlns:mc="http://schemas.openxmlformats.org/markup-compatibility/2006">
          <mc:Choice Requires="x14">
            <control shapeId="40964" r:id="rId7" name="Check Box 4">
              <controlPr defaultSize="0" autoFill="0" autoLine="0" autoPict="0">
                <anchor moveWithCells="1">
                  <from>
                    <xdr:col>0</xdr:col>
                    <xdr:colOff>0</xdr:colOff>
                    <xdr:row>7</xdr:row>
                    <xdr:rowOff>0</xdr:rowOff>
                  </from>
                  <to>
                    <xdr:col>1</xdr:col>
                    <xdr:colOff>0</xdr:colOff>
                    <xdr:row>8</xdr:row>
                    <xdr:rowOff>0</xdr:rowOff>
                  </to>
                </anchor>
              </controlPr>
            </control>
          </mc:Choice>
        </mc:AlternateContent>
        <mc:AlternateContent xmlns:mc="http://schemas.openxmlformats.org/markup-compatibility/2006">
          <mc:Choice Requires="x14">
            <control shapeId="40965" r:id="rId8" name="Check Box 5">
              <controlPr defaultSize="0" autoFill="0" autoLine="0" autoPict="0">
                <anchor moveWithCells="1">
                  <from>
                    <xdr:col>0</xdr:col>
                    <xdr:colOff>0</xdr:colOff>
                    <xdr:row>8</xdr:row>
                    <xdr:rowOff>0</xdr:rowOff>
                  </from>
                  <to>
                    <xdr:col>1</xdr:col>
                    <xdr:colOff>0</xdr:colOff>
                    <xdr:row>9</xdr:row>
                    <xdr:rowOff>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5" tint="0.59999389629810485"/>
  </sheetPr>
  <dimension ref="A1:AO40"/>
  <sheetViews>
    <sheetView view="pageBreakPreview" zoomScaleNormal="100" zoomScaleSheetLayoutView="100" workbookViewId="0">
      <pane ySplit="6" topLeftCell="A7" activePane="bottomLeft" state="frozen"/>
      <selection activeCell="AB4" sqref="AB4:AI4"/>
      <selection pane="bottomLeft" activeCell="I2" sqref="I2"/>
    </sheetView>
  </sheetViews>
  <sheetFormatPr defaultColWidth="3.125" defaultRowHeight="18.75" customHeight="1" x14ac:dyDescent="0.4"/>
  <cols>
    <col min="1" max="16384" width="3.125" style="1"/>
  </cols>
  <sheetData>
    <row r="1" spans="1:41" ht="7.5" customHeight="1" thickBot="1" x14ac:dyDescent="0.45"/>
    <row r="2" spans="1:41" s="159" customFormat="1" ht="18.75" customHeight="1" thickBot="1" x14ac:dyDescent="0.45">
      <c r="A2" s="496" t="s">
        <v>526</v>
      </c>
      <c r="B2" s="497"/>
      <c r="C2" s="497"/>
      <c r="D2" s="497"/>
      <c r="E2" s="497"/>
      <c r="F2" s="497"/>
      <c r="G2" s="678" t="s">
        <v>513</v>
      </c>
      <c r="H2" s="679"/>
      <c r="I2" s="243"/>
      <c r="J2" s="244" t="s">
        <v>515</v>
      </c>
      <c r="K2" s="243"/>
      <c r="L2" s="244" t="s">
        <v>517</v>
      </c>
      <c r="M2" s="243"/>
      <c r="N2" s="245" t="s">
        <v>519</v>
      </c>
      <c r="O2" s="497" t="s">
        <v>527</v>
      </c>
      <c r="P2" s="497"/>
      <c r="Q2" s="497"/>
      <c r="R2" s="497"/>
      <c r="S2" s="497"/>
      <c r="T2" s="497"/>
      <c r="U2" s="676" t="s">
        <v>563</v>
      </c>
      <c r="V2" s="676"/>
      <c r="W2" s="676"/>
      <c r="X2" s="676"/>
      <c r="Y2" s="676"/>
      <c r="Z2" s="677"/>
      <c r="AB2" s="242" t="s">
        <v>528</v>
      </c>
    </row>
    <row r="3" spans="1:41" ht="7.5" customHeight="1" x14ac:dyDescent="0.4"/>
    <row r="4" spans="1:41" ht="18.75" customHeight="1" x14ac:dyDescent="0.4">
      <c r="A4" s="46" t="s">
        <v>478</v>
      </c>
      <c r="B4" s="46"/>
      <c r="C4" s="46"/>
      <c r="D4" s="46"/>
      <c r="E4" s="46"/>
      <c r="F4" s="46"/>
      <c r="G4" s="46"/>
      <c r="H4" s="46"/>
      <c r="I4" s="46"/>
      <c r="J4" s="46"/>
      <c r="K4" s="46"/>
      <c r="L4" s="46"/>
      <c r="M4" s="46"/>
      <c r="N4" s="46"/>
      <c r="O4" s="46"/>
      <c r="P4" s="46"/>
      <c r="Q4" s="46"/>
      <c r="R4" s="46"/>
      <c r="S4" s="46"/>
      <c r="T4" s="46"/>
      <c r="U4" s="46"/>
      <c r="V4" s="46"/>
      <c r="W4" s="46"/>
      <c r="X4" s="46"/>
      <c r="Y4" s="46"/>
      <c r="Z4" s="46"/>
      <c r="AB4" s="680" t="str">
        <f>IF(M2="","令和  年  月  日",DATE(I2+2018,K2,M2))</f>
        <v>令和  年  月  日</v>
      </c>
      <c r="AC4" s="680"/>
      <c r="AD4" s="680"/>
      <c r="AE4" s="680"/>
      <c r="AF4" s="680"/>
      <c r="AG4" s="680"/>
      <c r="AH4" s="680"/>
      <c r="AI4" s="680"/>
    </row>
    <row r="5" spans="1:41" ht="7.5" customHeight="1" x14ac:dyDescent="0.4">
      <c r="A5" s="46"/>
      <c r="B5" s="46"/>
      <c r="C5" s="46"/>
      <c r="D5" s="46"/>
      <c r="E5" s="46"/>
      <c r="F5" s="46"/>
      <c r="G5" s="46"/>
      <c r="H5" s="46"/>
      <c r="I5" s="46"/>
      <c r="J5" s="46"/>
      <c r="K5" s="46"/>
      <c r="L5" s="46"/>
      <c r="M5" s="46"/>
      <c r="N5" s="46"/>
      <c r="O5" s="46"/>
      <c r="P5" s="46"/>
      <c r="Q5" s="46"/>
      <c r="R5" s="46"/>
      <c r="S5" s="46"/>
      <c r="T5" s="46"/>
      <c r="U5" s="46"/>
      <c r="V5" s="46"/>
      <c r="W5" s="46"/>
      <c r="X5" s="46"/>
      <c r="Y5" s="46"/>
      <c r="Z5" s="46"/>
    </row>
    <row r="6" spans="1:41" ht="18.75" customHeight="1" x14ac:dyDescent="0.4">
      <c r="A6" s="542" t="s">
        <v>467</v>
      </c>
      <c r="B6" s="542"/>
      <c r="C6" s="542"/>
      <c r="D6" s="542"/>
      <c r="E6" s="542"/>
      <c r="F6" s="542"/>
      <c r="G6" s="542"/>
      <c r="H6" s="542"/>
      <c r="I6" s="542"/>
      <c r="J6" s="542"/>
      <c r="K6" s="542"/>
      <c r="L6" s="542"/>
      <c r="M6" s="542"/>
      <c r="N6" s="542"/>
      <c r="O6" s="542"/>
      <c r="P6" s="542"/>
      <c r="Q6" s="542"/>
      <c r="R6" s="542"/>
      <c r="S6" s="542"/>
      <c r="T6" s="542"/>
      <c r="U6" s="542"/>
      <c r="V6" s="542"/>
      <c r="W6" s="542"/>
      <c r="X6" s="542"/>
      <c r="Y6" s="542"/>
      <c r="Z6" s="542"/>
    </row>
    <row r="7" spans="1:41" ht="7.5" customHeight="1" x14ac:dyDescent="0.4">
      <c r="A7" s="46"/>
      <c r="B7" s="46"/>
      <c r="C7" s="46"/>
      <c r="D7" s="46"/>
      <c r="E7" s="46"/>
      <c r="F7" s="46"/>
      <c r="G7" s="46"/>
      <c r="H7" s="46"/>
      <c r="I7" s="46"/>
      <c r="J7" s="46"/>
      <c r="K7" s="46"/>
      <c r="L7" s="46"/>
      <c r="M7" s="46"/>
      <c r="N7" s="46"/>
      <c r="O7" s="46"/>
      <c r="P7" s="46"/>
      <c r="Q7" s="46"/>
      <c r="R7" s="46"/>
      <c r="S7" s="46"/>
      <c r="T7" s="46"/>
      <c r="U7" s="46"/>
      <c r="V7" s="46"/>
      <c r="W7" s="46"/>
      <c r="X7" s="46"/>
      <c r="Y7" s="46"/>
      <c r="Z7" s="46"/>
    </row>
    <row r="8" spans="1:41" s="159" customFormat="1" ht="22.5" customHeight="1" x14ac:dyDescent="0.4">
      <c r="A8" s="51"/>
      <c r="B8" s="51"/>
      <c r="C8" s="51"/>
      <c r="D8" s="51"/>
      <c r="E8" s="51"/>
      <c r="F8" s="51"/>
      <c r="G8" s="51"/>
      <c r="H8" s="51"/>
      <c r="I8" s="51"/>
      <c r="J8" s="51"/>
      <c r="K8" s="51"/>
      <c r="L8" s="51"/>
      <c r="M8" s="51"/>
      <c r="N8" s="51"/>
      <c r="O8" s="51"/>
      <c r="P8" s="51"/>
      <c r="Q8" s="51"/>
      <c r="R8" s="229"/>
      <c r="S8" s="229"/>
      <c r="T8" s="230" t="s">
        <v>513</v>
      </c>
      <c r="U8" s="231"/>
      <c r="V8" s="232" t="s">
        <v>515</v>
      </c>
      <c r="W8" s="231"/>
      <c r="X8" s="232" t="s">
        <v>517</v>
      </c>
      <c r="Y8" s="231"/>
      <c r="Z8" s="232" t="s">
        <v>519</v>
      </c>
    </row>
    <row r="9" spans="1:41" ht="18.75" customHeight="1" x14ac:dyDescent="0.4">
      <c r="A9" s="46" t="s">
        <v>1</v>
      </c>
      <c r="B9" s="46"/>
      <c r="C9" s="46"/>
      <c r="D9" s="46"/>
      <c r="E9" s="46"/>
      <c r="F9" s="46"/>
      <c r="G9" s="46"/>
      <c r="H9" s="46"/>
      <c r="I9" s="46"/>
      <c r="J9" s="46"/>
      <c r="K9" s="46"/>
      <c r="L9" s="46"/>
      <c r="M9" s="46"/>
      <c r="N9" s="46"/>
      <c r="O9" s="46"/>
      <c r="P9" s="46"/>
      <c r="Q9" s="46"/>
      <c r="R9" s="46"/>
      <c r="S9" s="46"/>
      <c r="T9" s="46"/>
      <c r="U9" s="46"/>
      <c r="V9" s="46"/>
      <c r="W9" s="46"/>
      <c r="X9" s="46"/>
      <c r="Y9" s="46"/>
      <c r="Z9" s="46"/>
    </row>
    <row r="10" spans="1:41" ht="22.5" customHeight="1" x14ac:dyDescent="0.4">
      <c r="A10" s="46"/>
      <c r="B10" s="46"/>
      <c r="C10" s="46"/>
      <c r="D10" s="46"/>
      <c r="E10" s="46"/>
      <c r="F10" s="46"/>
      <c r="G10" s="46"/>
      <c r="H10" s="46"/>
      <c r="I10" s="46"/>
      <c r="J10" s="46"/>
      <c r="K10" s="46"/>
      <c r="L10" s="46"/>
      <c r="M10" s="652" t="s">
        <v>2</v>
      </c>
      <c r="N10" s="652"/>
      <c r="O10" s="652"/>
      <c r="P10" s="652"/>
      <c r="Q10" s="44" t="s">
        <v>9</v>
      </c>
      <c r="R10" s="371" t="str">
        <f>IF(第１号!R7="","",第１号!R7)</f>
        <v/>
      </c>
      <c r="S10" s="371"/>
      <c r="T10" s="371"/>
      <c r="U10" s="44" t="s">
        <v>10</v>
      </c>
      <c r="V10" s="372" t="str">
        <f>IF(第１号!V7="","",第１号!V7)</f>
        <v/>
      </c>
      <c r="W10" s="372"/>
      <c r="X10" s="372"/>
      <c r="Y10" s="372"/>
      <c r="Z10" s="46"/>
    </row>
    <row r="11" spans="1:41" ht="26.25" customHeight="1" x14ac:dyDescent="0.4">
      <c r="A11" s="46"/>
      <c r="B11" s="46"/>
      <c r="C11" s="46"/>
      <c r="D11" s="46"/>
      <c r="E11" s="46"/>
      <c r="F11" s="46"/>
      <c r="G11" s="46"/>
      <c r="H11" s="46"/>
      <c r="I11" s="46"/>
      <c r="J11" s="46"/>
      <c r="K11" s="46"/>
      <c r="L11" s="46"/>
      <c r="M11" s="652" t="s">
        <v>3</v>
      </c>
      <c r="N11" s="652"/>
      <c r="O11" s="652"/>
      <c r="P11" s="652"/>
      <c r="Q11" s="370" t="str">
        <f>IF(第１号!Q8="","",第１号!Q8)</f>
        <v/>
      </c>
      <c r="R11" s="370"/>
      <c r="S11" s="370"/>
      <c r="T11" s="370"/>
      <c r="U11" s="370"/>
      <c r="V11" s="370"/>
      <c r="W11" s="370"/>
      <c r="X11" s="370"/>
      <c r="Y11" s="370"/>
      <c r="Z11" s="370"/>
    </row>
    <row r="12" spans="1:41" ht="26.25" customHeight="1" x14ac:dyDescent="0.15">
      <c r="A12" s="46"/>
      <c r="B12" s="46"/>
      <c r="C12" s="46"/>
      <c r="D12" s="46"/>
      <c r="E12" s="46"/>
      <c r="F12" s="46"/>
      <c r="G12" s="46"/>
      <c r="H12" s="46"/>
      <c r="I12" s="46"/>
      <c r="J12" s="46"/>
      <c r="K12" s="46"/>
      <c r="L12" s="48" t="s">
        <v>6</v>
      </c>
      <c r="M12" s="652" t="s">
        <v>4</v>
      </c>
      <c r="N12" s="652"/>
      <c r="O12" s="652"/>
      <c r="P12" s="652"/>
      <c r="Q12" s="370" t="str">
        <f>IF(第１号!Q9="","",第１号!Q9)</f>
        <v/>
      </c>
      <c r="R12" s="370" ph="1"/>
      <c r="S12" s="370" ph="1"/>
      <c r="T12" s="370" ph="1"/>
      <c r="U12" s="370" ph="1"/>
      <c r="V12" s="370" ph="1"/>
      <c r="W12" s="370" ph="1"/>
      <c r="X12" s="370" ph="1"/>
      <c r="Y12" s="370" ph="1"/>
      <c r="Z12" s="370" ph="1"/>
    </row>
    <row r="13" spans="1:41" ht="26.25" customHeight="1" x14ac:dyDescent="0.15">
      <c r="A13" s="46"/>
      <c r="B13" s="46"/>
      <c r="C13" s="46"/>
      <c r="D13" s="46"/>
      <c r="E13" s="46"/>
      <c r="F13" s="46"/>
      <c r="G13" s="46"/>
      <c r="H13" s="46"/>
      <c r="I13" s="46"/>
      <c r="J13" s="46"/>
      <c r="K13" s="46"/>
      <c r="L13" s="46"/>
      <c r="M13" s="652" t="s">
        <v>5</v>
      </c>
      <c r="N13" s="652"/>
      <c r="O13" s="652"/>
      <c r="P13" s="652"/>
      <c r="Q13" s="370" t="str">
        <f>IF(第１号!Q10="","",第１号!Q10)</f>
        <v/>
      </c>
      <c r="R13" s="370" ph="1"/>
      <c r="S13" s="370" ph="1"/>
      <c r="T13" s="370" ph="1"/>
      <c r="U13" s="370" ph="1"/>
      <c r="V13" s="370" ph="1"/>
      <c r="W13" s="370" ph="1"/>
      <c r="X13" s="370" ph="1"/>
      <c r="Y13" s="370" ph="1"/>
      <c r="Z13" s="46"/>
    </row>
    <row r="14" spans="1:41" ht="7.5" customHeight="1" x14ac:dyDescent="0.4">
      <c r="A14" s="46"/>
      <c r="B14" s="46"/>
      <c r="C14" s="46"/>
      <c r="D14" s="46"/>
      <c r="E14" s="46"/>
      <c r="F14" s="46"/>
      <c r="G14" s="46"/>
      <c r="H14" s="46"/>
      <c r="I14" s="46"/>
      <c r="J14" s="46"/>
      <c r="K14" s="46"/>
      <c r="L14" s="46"/>
      <c r="M14" s="46"/>
      <c r="N14" s="46"/>
      <c r="O14" s="46"/>
      <c r="P14" s="46"/>
      <c r="Q14" s="46"/>
      <c r="R14" s="46"/>
      <c r="S14" s="46"/>
      <c r="T14" s="46"/>
      <c r="U14" s="46"/>
      <c r="V14" s="46"/>
      <c r="W14" s="46"/>
      <c r="X14" s="46"/>
      <c r="Y14" s="46"/>
      <c r="Z14" s="46"/>
    </row>
    <row r="15" spans="1:41" ht="18.75" customHeight="1" x14ac:dyDescent="0.4">
      <c r="A15" s="558" t="str">
        <f ca="1">"　"&amp;DBCS(TEXT(AB4,"ggge年m月d日"))&amp;"付け仙台市（"&amp;DBCS("R"&amp;IF(M2="",DB!D5,DB!P6))&amp;"環脱経）指令第"&amp;DBCS(TEXT(U2,"0000"))&amp;"号で交付決定を受けました標記の補助金について、下記のとおり変更したいので、仙台市補助金等交付規則"&amp;DBCS(DB!P7)&amp;"及び仙台市事業所用太陽光発電システム導入支援補助金交付要綱"&amp;DBCS(DB!P8)&amp;"の規定により、関係書類を添えて申請します。"</f>
        <v>　令和　　年　　月　　日付け仙台市（Ｒ７環脱経）指令第　　　　号で交付決定を受けました標記の補助金について、下記のとおり変更したいので、仙台市補助金等交付規則第５条第１項第１号及び仙台市事業所用太陽光発電システム導入支援補助金交付要綱第１２条第２項の規定により、関係書類を添えて申請します。</v>
      </c>
      <c r="B15" s="558"/>
      <c r="C15" s="558"/>
      <c r="D15" s="558"/>
      <c r="E15" s="558"/>
      <c r="F15" s="558"/>
      <c r="G15" s="558"/>
      <c r="H15" s="558"/>
      <c r="I15" s="558"/>
      <c r="J15" s="558"/>
      <c r="K15" s="558"/>
      <c r="L15" s="558"/>
      <c r="M15" s="558"/>
      <c r="N15" s="558"/>
      <c r="O15" s="558"/>
      <c r="P15" s="558"/>
      <c r="Q15" s="558"/>
      <c r="R15" s="558"/>
      <c r="S15" s="558"/>
      <c r="T15" s="558"/>
      <c r="U15" s="558"/>
      <c r="V15" s="558"/>
      <c r="W15" s="558"/>
      <c r="X15" s="558"/>
      <c r="Y15" s="558"/>
      <c r="Z15" s="558"/>
      <c r="AI15" s="38"/>
    </row>
    <row r="16" spans="1:41" ht="18.75" customHeight="1" x14ac:dyDescent="0.4">
      <c r="A16" s="558"/>
      <c r="B16" s="558"/>
      <c r="C16" s="558"/>
      <c r="D16" s="558"/>
      <c r="E16" s="558"/>
      <c r="F16" s="558"/>
      <c r="G16" s="558"/>
      <c r="H16" s="558"/>
      <c r="I16" s="558"/>
      <c r="J16" s="558"/>
      <c r="K16" s="558"/>
      <c r="L16" s="558"/>
      <c r="M16" s="558"/>
      <c r="N16" s="558"/>
      <c r="O16" s="558"/>
      <c r="P16" s="558"/>
      <c r="Q16" s="558"/>
      <c r="R16" s="558"/>
      <c r="S16" s="558"/>
      <c r="T16" s="558"/>
      <c r="U16" s="558"/>
      <c r="V16" s="558"/>
      <c r="W16" s="558"/>
      <c r="X16" s="558"/>
      <c r="Y16" s="558"/>
      <c r="Z16" s="558"/>
      <c r="AH16" s="134"/>
      <c r="AI16" s="675"/>
      <c r="AJ16" s="675"/>
      <c r="AK16" s="675"/>
      <c r="AL16" s="675"/>
      <c r="AM16" s="675"/>
      <c r="AN16" s="675"/>
      <c r="AO16" s="675"/>
    </row>
    <row r="17" spans="1:34" ht="18.75" customHeight="1" x14ac:dyDescent="0.4">
      <c r="A17" s="558"/>
      <c r="B17" s="558"/>
      <c r="C17" s="558"/>
      <c r="D17" s="558"/>
      <c r="E17" s="558"/>
      <c r="F17" s="558"/>
      <c r="G17" s="558"/>
      <c r="H17" s="558"/>
      <c r="I17" s="558"/>
      <c r="J17" s="558"/>
      <c r="K17" s="558"/>
      <c r="L17" s="558"/>
      <c r="M17" s="558"/>
      <c r="N17" s="558"/>
      <c r="O17" s="558"/>
      <c r="P17" s="558"/>
      <c r="Q17" s="558"/>
      <c r="R17" s="558"/>
      <c r="S17" s="558"/>
      <c r="T17" s="558"/>
      <c r="U17" s="558"/>
      <c r="V17" s="558"/>
      <c r="W17" s="558"/>
      <c r="X17" s="558"/>
      <c r="Y17" s="558"/>
      <c r="Z17" s="558"/>
      <c r="AH17" s="106"/>
    </row>
    <row r="18" spans="1:34" ht="7.5" customHeight="1" x14ac:dyDescent="0.4">
      <c r="A18" s="46"/>
      <c r="B18" s="46"/>
      <c r="C18" s="46"/>
      <c r="D18" s="46"/>
      <c r="E18" s="46"/>
      <c r="F18" s="46"/>
      <c r="G18" s="46"/>
      <c r="H18" s="46"/>
      <c r="I18" s="46"/>
      <c r="J18" s="46"/>
      <c r="K18" s="46"/>
      <c r="L18" s="46"/>
      <c r="M18" s="46"/>
      <c r="N18" s="46"/>
      <c r="O18" s="46"/>
      <c r="P18" s="46"/>
      <c r="Q18" s="46"/>
      <c r="R18" s="46"/>
      <c r="S18" s="46"/>
      <c r="T18" s="46"/>
      <c r="U18" s="46"/>
      <c r="V18" s="46"/>
      <c r="W18" s="46"/>
      <c r="X18" s="46"/>
      <c r="Y18" s="46"/>
      <c r="Z18" s="46"/>
    </row>
    <row r="19" spans="1:34" ht="18.75" customHeight="1" x14ac:dyDescent="0.4">
      <c r="A19" s="542" t="s">
        <v>8</v>
      </c>
      <c r="B19" s="542"/>
      <c r="C19" s="542"/>
      <c r="D19" s="542"/>
      <c r="E19" s="542"/>
      <c r="F19" s="542"/>
      <c r="G19" s="542"/>
      <c r="H19" s="542"/>
      <c r="I19" s="542"/>
      <c r="J19" s="542"/>
      <c r="K19" s="542"/>
      <c r="L19" s="542"/>
      <c r="M19" s="542"/>
      <c r="N19" s="542"/>
      <c r="O19" s="542"/>
      <c r="P19" s="542"/>
      <c r="Q19" s="542"/>
      <c r="R19" s="542"/>
      <c r="S19" s="542"/>
      <c r="T19" s="542"/>
      <c r="U19" s="542"/>
      <c r="V19" s="542"/>
      <c r="W19" s="542"/>
      <c r="X19" s="542"/>
      <c r="Y19" s="542"/>
      <c r="Z19" s="542"/>
    </row>
    <row r="20" spans="1:34" ht="7.5" customHeight="1" thickBot="1" x14ac:dyDescent="0.45">
      <c r="A20" s="46"/>
      <c r="B20" s="46"/>
      <c r="C20" s="46"/>
      <c r="D20" s="46"/>
      <c r="E20" s="46"/>
      <c r="F20" s="46"/>
      <c r="G20" s="46"/>
      <c r="H20" s="46"/>
      <c r="I20" s="46"/>
      <c r="J20" s="46"/>
      <c r="K20" s="46"/>
      <c r="L20" s="46"/>
      <c r="M20" s="46"/>
      <c r="N20" s="46"/>
      <c r="O20" s="46"/>
      <c r="P20" s="46"/>
      <c r="Q20" s="46"/>
      <c r="R20" s="46"/>
      <c r="S20" s="46"/>
      <c r="T20" s="46"/>
      <c r="U20" s="46"/>
      <c r="V20" s="46"/>
      <c r="W20" s="46"/>
      <c r="X20" s="46"/>
      <c r="Y20" s="46"/>
      <c r="Z20" s="46"/>
    </row>
    <row r="21" spans="1:34" ht="22.5" customHeight="1" x14ac:dyDescent="0.4">
      <c r="A21" s="484" t="s">
        <v>78</v>
      </c>
      <c r="B21" s="485"/>
      <c r="C21" s="485"/>
      <c r="D21" s="485"/>
      <c r="E21" s="485"/>
      <c r="F21" s="485"/>
      <c r="G21" s="485"/>
      <c r="H21" s="7"/>
      <c r="I21" s="742" t="str">
        <f>IF(第１号!I19="","",第１号!I19)</f>
        <v/>
      </c>
      <c r="J21" s="742"/>
      <c r="K21" s="742"/>
      <c r="L21" s="742"/>
      <c r="M21" s="742"/>
      <c r="N21" s="742"/>
      <c r="O21" s="742"/>
      <c r="P21" s="742"/>
      <c r="Q21" s="742"/>
      <c r="R21" s="742"/>
      <c r="S21" s="742"/>
      <c r="T21" s="742"/>
      <c r="U21" s="742"/>
      <c r="V21" s="742"/>
      <c r="W21" s="742"/>
      <c r="X21" s="742"/>
      <c r="Y21" s="742"/>
      <c r="Z21" s="3"/>
    </row>
    <row r="22" spans="1:34" ht="45" customHeight="1" x14ac:dyDescent="0.4">
      <c r="A22" s="476" t="s">
        <v>479</v>
      </c>
      <c r="B22" s="477"/>
      <c r="C22" s="477"/>
      <c r="D22" s="477"/>
      <c r="E22" s="477"/>
      <c r="F22" s="477"/>
      <c r="G22" s="477"/>
      <c r="H22" s="4"/>
      <c r="I22" s="746"/>
      <c r="J22" s="746"/>
      <c r="K22" s="746"/>
      <c r="L22" s="746"/>
      <c r="M22" s="746"/>
      <c r="N22" s="746"/>
      <c r="O22" s="746"/>
      <c r="P22" s="746"/>
      <c r="Q22" s="746"/>
      <c r="R22" s="746"/>
      <c r="S22" s="746"/>
      <c r="T22" s="746"/>
      <c r="U22" s="746"/>
      <c r="V22" s="746"/>
      <c r="W22" s="746"/>
      <c r="X22" s="746"/>
      <c r="Y22" s="746"/>
      <c r="Z22" s="5"/>
    </row>
    <row r="23" spans="1:34" ht="45" customHeight="1" x14ac:dyDescent="0.4">
      <c r="A23" s="476" t="s">
        <v>480</v>
      </c>
      <c r="B23" s="477"/>
      <c r="C23" s="477"/>
      <c r="D23" s="477"/>
      <c r="E23" s="477"/>
      <c r="F23" s="477"/>
      <c r="G23" s="477"/>
      <c r="H23" s="4"/>
      <c r="I23" s="746"/>
      <c r="J23" s="746"/>
      <c r="K23" s="746"/>
      <c r="L23" s="746"/>
      <c r="M23" s="746"/>
      <c r="N23" s="746"/>
      <c r="O23" s="746"/>
      <c r="P23" s="746"/>
      <c r="Q23" s="746"/>
      <c r="R23" s="746"/>
      <c r="S23" s="746"/>
      <c r="T23" s="746"/>
      <c r="U23" s="746"/>
      <c r="V23" s="746"/>
      <c r="W23" s="746"/>
      <c r="X23" s="746"/>
      <c r="Y23" s="746"/>
      <c r="Z23" s="5"/>
    </row>
    <row r="24" spans="1:34" ht="45" customHeight="1" thickBot="1" x14ac:dyDescent="0.45">
      <c r="A24" s="507" t="s">
        <v>151</v>
      </c>
      <c r="B24" s="508"/>
      <c r="C24" s="508"/>
      <c r="D24" s="508"/>
      <c r="E24" s="508"/>
      <c r="F24" s="508"/>
      <c r="G24" s="508"/>
      <c r="H24" s="743" t="s">
        <v>103</v>
      </c>
      <c r="I24" s="744"/>
      <c r="J24" s="744"/>
      <c r="K24" s="744"/>
      <c r="L24" s="744"/>
      <c r="M24" s="744"/>
      <c r="N24" s="744"/>
      <c r="O24" s="744"/>
      <c r="P24" s="744"/>
      <c r="Q24" s="744"/>
      <c r="R24" s="744"/>
      <c r="S24" s="744"/>
      <c r="T24" s="744"/>
      <c r="U24" s="744"/>
      <c r="V24" s="744"/>
      <c r="W24" s="744"/>
      <c r="X24" s="744"/>
      <c r="Y24" s="744"/>
      <c r="Z24" s="745"/>
    </row>
    <row r="25" spans="1:34" ht="18.75" customHeight="1" x14ac:dyDescent="0.4">
      <c r="A25" s="46"/>
      <c r="B25" s="46"/>
      <c r="C25" s="46"/>
      <c r="D25" s="46"/>
      <c r="E25" s="46"/>
      <c r="F25" s="46"/>
      <c r="G25" s="46"/>
      <c r="H25" s="46"/>
      <c r="I25" s="46"/>
      <c r="J25" s="46"/>
      <c r="K25" s="46"/>
      <c r="L25" s="46"/>
      <c r="M25" s="46"/>
      <c r="N25" s="46"/>
      <c r="O25" s="46"/>
      <c r="P25" s="46"/>
      <c r="Q25" s="46"/>
      <c r="R25" s="46"/>
      <c r="S25" s="46"/>
      <c r="T25" s="46"/>
      <c r="U25" s="46"/>
      <c r="V25" s="46"/>
      <c r="W25" s="46"/>
      <c r="X25" s="46"/>
      <c r="Y25" s="46"/>
      <c r="Z25" s="46"/>
    </row>
    <row r="26" spans="1:34" ht="18.75" customHeight="1" x14ac:dyDescent="0.4">
      <c r="A26" s="46"/>
      <c r="B26" s="46"/>
      <c r="C26" s="46"/>
      <c r="D26" s="46"/>
      <c r="E26" s="46"/>
      <c r="F26" s="46"/>
      <c r="G26" s="46"/>
      <c r="H26" s="46"/>
      <c r="I26" s="46"/>
      <c r="J26" s="46"/>
      <c r="K26" s="46"/>
      <c r="L26" s="46"/>
      <c r="M26" s="46"/>
      <c r="N26" s="46"/>
      <c r="O26" s="46"/>
      <c r="P26" s="46"/>
      <c r="Q26" s="46"/>
      <c r="R26" s="46"/>
      <c r="S26" s="46"/>
      <c r="T26" s="46"/>
      <c r="U26" s="46"/>
      <c r="V26" s="46"/>
      <c r="W26" s="46"/>
      <c r="X26" s="46"/>
      <c r="Y26" s="46"/>
      <c r="Z26" s="46"/>
    </row>
    <row r="27" spans="1:34" ht="18.75" customHeight="1" x14ac:dyDescent="0.4">
      <c r="A27" s="46"/>
      <c r="B27" s="46"/>
      <c r="C27" s="46"/>
      <c r="D27" s="46"/>
      <c r="E27" s="46"/>
      <c r="F27" s="46"/>
      <c r="G27" s="46"/>
      <c r="H27" s="46"/>
      <c r="I27" s="46"/>
      <c r="J27" s="46"/>
      <c r="K27" s="46"/>
      <c r="L27" s="46"/>
      <c r="M27" s="46"/>
      <c r="N27" s="46"/>
      <c r="O27" s="46"/>
      <c r="P27" s="46"/>
      <c r="Q27" s="46"/>
      <c r="R27" s="46"/>
      <c r="S27" s="46"/>
      <c r="T27" s="46"/>
      <c r="U27" s="46"/>
      <c r="V27" s="46"/>
      <c r="W27" s="46"/>
      <c r="X27" s="46"/>
      <c r="Y27" s="46"/>
      <c r="Z27" s="46"/>
    </row>
    <row r="28" spans="1:34" ht="18.75" customHeight="1" x14ac:dyDescent="0.4">
      <c r="A28" s="46"/>
      <c r="B28" s="46"/>
      <c r="C28" s="46"/>
      <c r="D28" s="46"/>
      <c r="E28" s="46"/>
      <c r="F28" s="46"/>
      <c r="G28" s="46"/>
      <c r="H28" s="46"/>
      <c r="I28" s="46"/>
      <c r="J28" s="46"/>
      <c r="K28" s="46"/>
      <c r="L28" s="46"/>
      <c r="M28" s="46"/>
      <c r="N28" s="46"/>
      <c r="O28" s="46"/>
      <c r="P28" s="46"/>
      <c r="Q28" s="46"/>
      <c r="R28" s="46"/>
      <c r="S28" s="46"/>
      <c r="T28" s="46"/>
      <c r="U28" s="46"/>
      <c r="V28" s="46"/>
      <c r="W28" s="46"/>
      <c r="X28" s="46"/>
      <c r="Y28" s="46"/>
      <c r="Z28" s="46"/>
    </row>
    <row r="29" spans="1:34" ht="18.75" customHeight="1" x14ac:dyDescent="0.4">
      <c r="A29" s="46"/>
      <c r="B29" s="46"/>
      <c r="C29" s="46"/>
      <c r="D29" s="46"/>
      <c r="E29" s="46"/>
      <c r="F29" s="46"/>
      <c r="G29" s="46"/>
      <c r="H29" s="46"/>
      <c r="I29" s="46"/>
      <c r="J29" s="46"/>
      <c r="K29" s="46"/>
      <c r="L29" s="46"/>
      <c r="M29" s="46"/>
      <c r="N29" s="46"/>
      <c r="O29" s="46"/>
      <c r="P29" s="46"/>
      <c r="Q29" s="46"/>
      <c r="R29" s="46"/>
      <c r="S29" s="46"/>
      <c r="T29" s="46"/>
      <c r="U29" s="46"/>
      <c r="V29" s="46"/>
      <c r="W29" s="46"/>
      <c r="X29" s="46"/>
      <c r="Y29" s="46"/>
      <c r="Z29" s="46"/>
    </row>
    <row r="30" spans="1:34" ht="18.75" customHeight="1" x14ac:dyDescent="0.4">
      <c r="A30" s="46"/>
      <c r="B30" s="46"/>
      <c r="C30" s="46"/>
      <c r="D30" s="46"/>
      <c r="E30" s="46"/>
      <c r="F30" s="46"/>
      <c r="G30" s="46"/>
      <c r="H30" s="46"/>
      <c r="I30" s="46"/>
      <c r="J30" s="46"/>
      <c r="K30" s="46"/>
      <c r="L30" s="46"/>
      <c r="M30" s="46"/>
      <c r="N30" s="46"/>
      <c r="O30" s="46"/>
      <c r="P30" s="46"/>
      <c r="Q30" s="46"/>
      <c r="R30" s="46"/>
      <c r="S30" s="46"/>
      <c r="T30" s="46"/>
      <c r="U30" s="46"/>
      <c r="V30" s="46"/>
      <c r="W30" s="46"/>
      <c r="X30" s="46"/>
      <c r="Y30" s="46"/>
      <c r="Z30" s="46"/>
    </row>
    <row r="31" spans="1:34" ht="18.75" customHeight="1" x14ac:dyDescent="0.4">
      <c r="A31" s="46"/>
      <c r="B31" s="46"/>
      <c r="C31" s="46"/>
      <c r="D31" s="46"/>
      <c r="E31" s="46"/>
      <c r="F31" s="46"/>
      <c r="G31" s="46"/>
      <c r="H31" s="46"/>
      <c r="I31" s="46"/>
      <c r="J31" s="46"/>
      <c r="K31" s="46"/>
      <c r="L31" s="46"/>
      <c r="M31" s="46"/>
      <c r="N31" s="46"/>
      <c r="O31" s="46"/>
      <c r="P31" s="46"/>
      <c r="Q31" s="46"/>
      <c r="R31" s="46"/>
      <c r="S31" s="46"/>
      <c r="T31" s="46"/>
      <c r="U31" s="46"/>
      <c r="V31" s="46"/>
      <c r="W31" s="46"/>
      <c r="X31" s="46"/>
      <c r="Y31" s="46"/>
      <c r="Z31" s="46"/>
    </row>
    <row r="32" spans="1:34" ht="18.75" customHeight="1" x14ac:dyDescent="0.4">
      <c r="A32" s="46"/>
      <c r="B32" s="46"/>
      <c r="C32" s="46"/>
      <c r="D32" s="46"/>
      <c r="E32" s="46"/>
      <c r="F32" s="46"/>
      <c r="G32" s="46"/>
      <c r="H32" s="46"/>
      <c r="I32" s="46"/>
      <c r="J32" s="46"/>
      <c r="K32" s="46"/>
      <c r="L32" s="46"/>
      <c r="M32" s="46"/>
      <c r="N32" s="46"/>
      <c r="O32" s="46"/>
      <c r="P32" s="46"/>
      <c r="Q32" s="46"/>
      <c r="R32" s="46"/>
      <c r="S32" s="46"/>
      <c r="T32" s="46"/>
      <c r="U32" s="46"/>
      <c r="V32" s="46"/>
      <c r="W32" s="46"/>
      <c r="X32" s="46"/>
      <c r="Y32" s="46"/>
      <c r="Z32" s="46"/>
    </row>
    <row r="33" spans="1:26" ht="18.75" customHeight="1" x14ac:dyDescent="0.4">
      <c r="A33" s="46"/>
      <c r="B33" s="46"/>
      <c r="C33" s="46"/>
      <c r="D33" s="46"/>
      <c r="E33" s="46"/>
      <c r="F33" s="46"/>
      <c r="G33" s="46"/>
      <c r="H33" s="46"/>
      <c r="I33" s="46"/>
      <c r="J33" s="46"/>
      <c r="K33" s="46"/>
      <c r="L33" s="46"/>
      <c r="M33" s="46"/>
      <c r="N33" s="46"/>
      <c r="O33" s="46"/>
      <c r="P33" s="46"/>
      <c r="Q33" s="46"/>
      <c r="R33" s="46"/>
      <c r="S33" s="46"/>
      <c r="T33" s="46"/>
      <c r="U33" s="46"/>
      <c r="V33" s="46"/>
      <c r="W33" s="46"/>
      <c r="X33" s="46"/>
      <c r="Y33" s="46"/>
      <c r="Z33" s="46"/>
    </row>
    <row r="34" spans="1:26" ht="18.75" customHeight="1" x14ac:dyDescent="0.4">
      <c r="A34" s="46"/>
      <c r="B34" s="46"/>
      <c r="C34" s="46"/>
      <c r="D34" s="46"/>
      <c r="E34" s="46"/>
      <c r="F34" s="46"/>
      <c r="G34" s="46"/>
      <c r="H34" s="46"/>
      <c r="I34" s="46"/>
      <c r="J34" s="46"/>
      <c r="K34" s="46"/>
      <c r="L34" s="46"/>
      <c r="M34" s="46"/>
      <c r="N34" s="46"/>
      <c r="O34" s="46"/>
      <c r="P34" s="46"/>
      <c r="Q34" s="46"/>
      <c r="R34" s="46"/>
      <c r="S34" s="46"/>
      <c r="T34" s="46"/>
      <c r="U34" s="46"/>
      <c r="V34" s="46"/>
      <c r="W34" s="46"/>
      <c r="X34" s="46"/>
      <c r="Y34" s="46"/>
      <c r="Z34" s="46"/>
    </row>
    <row r="35" spans="1:26" ht="18.75" customHeight="1" x14ac:dyDescent="0.4">
      <c r="A35" s="46"/>
      <c r="B35" s="46"/>
      <c r="C35" s="46"/>
      <c r="D35" s="46"/>
      <c r="E35" s="46"/>
      <c r="F35" s="46"/>
      <c r="G35" s="46"/>
      <c r="H35" s="46"/>
      <c r="I35" s="46"/>
      <c r="J35" s="46"/>
      <c r="K35" s="46"/>
      <c r="L35" s="46"/>
      <c r="M35" s="46"/>
      <c r="N35" s="46"/>
      <c r="O35" s="46"/>
      <c r="P35" s="46"/>
      <c r="Q35" s="46"/>
      <c r="R35" s="46"/>
      <c r="S35" s="46"/>
      <c r="T35" s="46"/>
      <c r="U35" s="46"/>
      <c r="V35" s="46"/>
      <c r="W35" s="46"/>
      <c r="X35" s="46"/>
      <c r="Y35" s="46"/>
      <c r="Z35" s="46"/>
    </row>
    <row r="36" spans="1:26" ht="18.75" customHeight="1" x14ac:dyDescent="0.4">
      <c r="A36" s="46"/>
      <c r="B36" s="46"/>
      <c r="C36" s="46"/>
      <c r="D36" s="46"/>
      <c r="E36" s="46"/>
      <c r="F36" s="46"/>
      <c r="G36" s="46"/>
      <c r="H36" s="46"/>
      <c r="I36" s="46"/>
      <c r="J36" s="46"/>
      <c r="K36" s="46"/>
      <c r="L36" s="46"/>
      <c r="M36" s="46"/>
      <c r="N36" s="46"/>
      <c r="O36" s="46"/>
      <c r="P36" s="46"/>
      <c r="Q36" s="46"/>
      <c r="R36" s="46"/>
      <c r="S36" s="46"/>
      <c r="T36" s="46"/>
      <c r="U36" s="46"/>
      <c r="V36" s="46"/>
      <c r="W36" s="46"/>
      <c r="X36" s="46"/>
      <c r="Y36" s="46"/>
      <c r="Z36" s="46"/>
    </row>
    <row r="37" spans="1:26" ht="18.75" customHeight="1" x14ac:dyDescent="0.4">
      <c r="A37" s="46"/>
      <c r="B37" s="46"/>
      <c r="C37" s="46"/>
      <c r="D37" s="46"/>
      <c r="E37" s="46"/>
      <c r="F37" s="46"/>
      <c r="G37" s="46"/>
      <c r="H37" s="46"/>
      <c r="I37" s="46"/>
      <c r="J37" s="46"/>
      <c r="K37" s="46"/>
      <c r="L37" s="46"/>
      <c r="M37" s="46"/>
      <c r="N37" s="46"/>
      <c r="O37" s="46"/>
      <c r="P37" s="46"/>
      <c r="Q37" s="46"/>
      <c r="R37" s="46"/>
      <c r="S37" s="46"/>
      <c r="T37" s="46"/>
      <c r="U37" s="46"/>
      <c r="V37" s="46"/>
      <c r="W37" s="46"/>
      <c r="X37" s="46"/>
      <c r="Y37" s="46"/>
      <c r="Z37" s="46"/>
    </row>
    <row r="38" spans="1:26" ht="18.75" customHeight="1" x14ac:dyDescent="0.4">
      <c r="A38" s="46"/>
      <c r="B38" s="46"/>
      <c r="C38" s="46"/>
      <c r="D38" s="46"/>
      <c r="E38" s="46"/>
      <c r="F38" s="46"/>
      <c r="G38" s="46"/>
      <c r="H38" s="46"/>
      <c r="I38" s="46"/>
      <c r="J38" s="46"/>
      <c r="K38" s="46"/>
      <c r="L38" s="46"/>
      <c r="M38" s="46"/>
      <c r="N38" s="46"/>
      <c r="O38" s="46"/>
      <c r="P38" s="46"/>
      <c r="Q38" s="46"/>
      <c r="R38" s="46"/>
      <c r="S38" s="46"/>
      <c r="T38" s="46"/>
      <c r="U38" s="46"/>
      <c r="V38" s="46"/>
      <c r="W38" s="46"/>
      <c r="X38" s="46"/>
      <c r="Y38" s="46"/>
      <c r="Z38" s="46"/>
    </row>
    <row r="39" spans="1:26" ht="18.75" customHeight="1" x14ac:dyDescent="0.4">
      <c r="A39" s="51"/>
      <c r="B39" s="51"/>
      <c r="C39" s="51"/>
      <c r="D39" s="51"/>
      <c r="E39" s="51"/>
      <c r="F39" s="51"/>
      <c r="G39" s="51"/>
      <c r="H39" s="51"/>
      <c r="I39" s="51"/>
      <c r="J39" s="51"/>
      <c r="K39" s="51"/>
      <c r="L39" s="51"/>
      <c r="M39" s="51"/>
      <c r="N39" s="51"/>
      <c r="O39" s="51"/>
      <c r="P39" s="51"/>
      <c r="Q39" s="51"/>
      <c r="R39" s="51"/>
      <c r="S39" s="51"/>
      <c r="T39" s="51"/>
      <c r="U39" s="51"/>
      <c r="V39" s="51"/>
      <c r="W39" s="51"/>
      <c r="X39" s="51"/>
      <c r="Y39" s="51"/>
      <c r="Z39" s="51"/>
    </row>
    <row r="40" spans="1:26" ht="18.75" customHeight="1" x14ac:dyDescent="0.4">
      <c r="A40" s="51"/>
      <c r="B40" s="51"/>
      <c r="C40" s="51"/>
      <c r="D40" s="51"/>
      <c r="E40" s="51"/>
      <c r="F40" s="51"/>
      <c r="G40" s="51"/>
      <c r="H40" s="51"/>
      <c r="I40" s="51"/>
      <c r="J40" s="51"/>
      <c r="K40" s="51"/>
      <c r="L40" s="51"/>
      <c r="M40" s="51"/>
      <c r="N40" s="51"/>
      <c r="O40" s="51"/>
      <c r="P40" s="51"/>
      <c r="Q40" s="51"/>
      <c r="R40" s="51"/>
      <c r="S40" s="51"/>
      <c r="T40" s="51"/>
      <c r="U40" s="51"/>
      <c r="V40" s="51"/>
      <c r="W40" s="51"/>
      <c r="X40" s="51"/>
      <c r="Y40" s="51"/>
      <c r="Z40" s="51"/>
    </row>
  </sheetData>
  <sheetProtection password="CC6D" sheet="1" objects="1" scenarios="1" selectLockedCells="1"/>
  <mergeCells count="26">
    <mergeCell ref="O2:T2"/>
    <mergeCell ref="U2:Z2"/>
    <mergeCell ref="A6:Z6"/>
    <mergeCell ref="A2:F2"/>
    <mergeCell ref="G2:H2"/>
    <mergeCell ref="A24:G24"/>
    <mergeCell ref="H24:Z24"/>
    <mergeCell ref="A22:G22"/>
    <mergeCell ref="I22:Y22"/>
    <mergeCell ref="A23:G23"/>
    <mergeCell ref="I23:Y23"/>
    <mergeCell ref="AB4:AI4"/>
    <mergeCell ref="AI16:AO16"/>
    <mergeCell ref="A19:Z19"/>
    <mergeCell ref="A21:G21"/>
    <mergeCell ref="I21:Y21"/>
    <mergeCell ref="M12:P12"/>
    <mergeCell ref="Q12:Z12"/>
    <mergeCell ref="M13:P13"/>
    <mergeCell ref="Q13:Y13"/>
    <mergeCell ref="A15:Z17"/>
    <mergeCell ref="M10:P10"/>
    <mergeCell ref="R10:T10"/>
    <mergeCell ref="V10:Y10"/>
    <mergeCell ref="M11:P11"/>
    <mergeCell ref="Q11:Z11"/>
  </mergeCells>
  <phoneticPr fontId="5" type="Hiragana" alignment="center"/>
  <pageMargins left="0.78740157480314965" right="0.39370078740157483" top="0.59055118110236227" bottom="0.59055118110236227" header="0.31496062992125984" footer="0.31496062992125984"/>
  <pageSetup paperSize="9" orientation="portrait" blackAndWhite="1"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59999389629810485"/>
  </sheetPr>
  <dimension ref="A1:AO40"/>
  <sheetViews>
    <sheetView view="pageBreakPreview" zoomScaleNormal="100" zoomScaleSheetLayoutView="100" workbookViewId="0">
      <pane ySplit="6" topLeftCell="A7" activePane="bottomLeft" state="frozen"/>
      <selection activeCell="AB13" sqref="AB13"/>
      <selection pane="bottomLeft" activeCell="I2" sqref="I2"/>
    </sheetView>
  </sheetViews>
  <sheetFormatPr defaultColWidth="3.125" defaultRowHeight="18.75" customHeight="1" x14ac:dyDescent="0.4"/>
  <cols>
    <col min="1" max="16384" width="3.125" style="1"/>
  </cols>
  <sheetData>
    <row r="1" spans="1:41" ht="7.5" customHeight="1" thickBot="1" x14ac:dyDescent="0.45"/>
    <row r="2" spans="1:41" s="159" customFormat="1" ht="18.75" customHeight="1" thickBot="1" x14ac:dyDescent="0.45">
      <c r="A2" s="496" t="s">
        <v>526</v>
      </c>
      <c r="B2" s="497"/>
      <c r="C2" s="497"/>
      <c r="D2" s="497"/>
      <c r="E2" s="497"/>
      <c r="F2" s="497"/>
      <c r="G2" s="678" t="s">
        <v>513</v>
      </c>
      <c r="H2" s="679"/>
      <c r="I2" s="243"/>
      <c r="J2" s="244" t="s">
        <v>515</v>
      </c>
      <c r="K2" s="243"/>
      <c r="L2" s="244" t="s">
        <v>517</v>
      </c>
      <c r="M2" s="243"/>
      <c r="N2" s="245" t="s">
        <v>519</v>
      </c>
      <c r="O2" s="497" t="s">
        <v>527</v>
      </c>
      <c r="P2" s="497"/>
      <c r="Q2" s="497"/>
      <c r="R2" s="497"/>
      <c r="S2" s="497"/>
      <c r="T2" s="497"/>
      <c r="U2" s="676" t="s">
        <v>564</v>
      </c>
      <c r="V2" s="676"/>
      <c r="W2" s="676"/>
      <c r="X2" s="676"/>
      <c r="Y2" s="676"/>
      <c r="Z2" s="677"/>
      <c r="AB2" s="242" t="s">
        <v>528</v>
      </c>
    </row>
    <row r="3" spans="1:41" ht="7.5" customHeight="1" x14ac:dyDescent="0.4"/>
    <row r="4" spans="1:41" ht="18.75" customHeight="1" x14ac:dyDescent="0.4">
      <c r="A4" s="46" t="s">
        <v>82</v>
      </c>
      <c r="B4" s="46"/>
      <c r="C4" s="46"/>
      <c r="D4" s="46"/>
      <c r="E4" s="46"/>
      <c r="F4" s="46"/>
      <c r="G4" s="46"/>
      <c r="H4" s="46"/>
      <c r="I4" s="46"/>
      <c r="J4" s="46"/>
      <c r="K4" s="46"/>
      <c r="L4" s="46"/>
      <c r="M4" s="46"/>
      <c r="N4" s="46"/>
      <c r="O4" s="46"/>
      <c r="P4" s="46"/>
      <c r="Q4" s="46"/>
      <c r="R4" s="46"/>
      <c r="S4" s="46"/>
      <c r="T4" s="46"/>
      <c r="U4" s="46"/>
      <c r="V4" s="46"/>
      <c r="W4" s="46"/>
      <c r="X4" s="46"/>
      <c r="Y4" s="46"/>
      <c r="Z4" s="46"/>
      <c r="AB4" s="680" t="str">
        <f>IF(M2="","令和  年  月  日",DATE(I2+2018,K2,M2))</f>
        <v>令和  年  月  日</v>
      </c>
      <c r="AC4" s="680"/>
      <c r="AD4" s="680"/>
      <c r="AE4" s="680"/>
      <c r="AF4" s="680"/>
      <c r="AG4" s="680"/>
      <c r="AH4" s="680"/>
      <c r="AI4" s="680"/>
    </row>
    <row r="5" spans="1:41" ht="7.5" customHeight="1" x14ac:dyDescent="0.4">
      <c r="A5" s="46"/>
      <c r="B5" s="46"/>
      <c r="C5" s="46"/>
      <c r="D5" s="46"/>
      <c r="E5" s="46"/>
      <c r="F5" s="46"/>
      <c r="G5" s="46"/>
      <c r="H5" s="46"/>
      <c r="I5" s="46"/>
      <c r="J5" s="46"/>
      <c r="K5" s="46"/>
      <c r="L5" s="46"/>
      <c r="M5" s="46"/>
      <c r="N5" s="46"/>
      <c r="O5" s="46"/>
      <c r="P5" s="46"/>
      <c r="Q5" s="46"/>
      <c r="R5" s="46"/>
      <c r="S5" s="46"/>
      <c r="T5" s="46"/>
      <c r="U5" s="46"/>
      <c r="V5" s="46"/>
      <c r="W5" s="46"/>
      <c r="X5" s="46"/>
      <c r="Y5" s="46"/>
      <c r="Z5" s="46"/>
    </row>
    <row r="6" spans="1:41" ht="18.75" customHeight="1" x14ac:dyDescent="0.4">
      <c r="A6" s="542" t="s">
        <v>466</v>
      </c>
      <c r="B6" s="542"/>
      <c r="C6" s="542"/>
      <c r="D6" s="542"/>
      <c r="E6" s="542"/>
      <c r="F6" s="542"/>
      <c r="G6" s="542"/>
      <c r="H6" s="542"/>
      <c r="I6" s="542"/>
      <c r="J6" s="542"/>
      <c r="K6" s="542"/>
      <c r="L6" s="542"/>
      <c r="M6" s="542"/>
      <c r="N6" s="542"/>
      <c r="O6" s="542"/>
      <c r="P6" s="542"/>
      <c r="Q6" s="542"/>
      <c r="R6" s="542"/>
      <c r="S6" s="542"/>
      <c r="T6" s="542"/>
      <c r="U6" s="542"/>
      <c r="V6" s="542"/>
      <c r="W6" s="542"/>
      <c r="X6" s="542"/>
      <c r="Y6" s="542"/>
      <c r="Z6" s="542"/>
    </row>
    <row r="7" spans="1:41" ht="7.5" customHeight="1" x14ac:dyDescent="0.4">
      <c r="A7" s="46"/>
      <c r="B7" s="46"/>
      <c r="C7" s="46"/>
      <c r="D7" s="46"/>
      <c r="E7" s="46"/>
      <c r="F7" s="46"/>
      <c r="G7" s="46"/>
      <c r="H7" s="46"/>
      <c r="I7" s="46"/>
      <c r="J7" s="46"/>
      <c r="K7" s="46"/>
      <c r="L7" s="46"/>
      <c r="M7" s="46"/>
      <c r="N7" s="46"/>
      <c r="O7" s="46"/>
      <c r="P7" s="46"/>
      <c r="Q7" s="46"/>
      <c r="R7" s="46"/>
      <c r="S7" s="46"/>
      <c r="T7" s="46"/>
      <c r="U7" s="46"/>
      <c r="V7" s="46"/>
      <c r="W7" s="46"/>
      <c r="X7" s="46"/>
      <c r="Y7" s="46"/>
      <c r="Z7" s="46"/>
    </row>
    <row r="8" spans="1:41" s="159" customFormat="1" ht="22.5" customHeight="1" x14ac:dyDescent="0.4">
      <c r="A8" s="51"/>
      <c r="B8" s="51"/>
      <c r="C8" s="51"/>
      <c r="D8" s="51"/>
      <c r="E8" s="51"/>
      <c r="F8" s="51"/>
      <c r="G8" s="51"/>
      <c r="H8" s="51"/>
      <c r="I8" s="51"/>
      <c r="J8" s="51"/>
      <c r="K8" s="51"/>
      <c r="L8" s="51"/>
      <c r="M8" s="51"/>
      <c r="N8" s="51"/>
      <c r="O8" s="51"/>
      <c r="P8" s="51"/>
      <c r="Q8" s="51"/>
      <c r="R8" s="229"/>
      <c r="S8" s="229"/>
      <c r="T8" s="230" t="s">
        <v>513</v>
      </c>
      <c r="U8" s="231"/>
      <c r="V8" s="232" t="s">
        <v>515</v>
      </c>
      <c r="W8" s="231"/>
      <c r="X8" s="232" t="s">
        <v>517</v>
      </c>
      <c r="Y8" s="231"/>
      <c r="Z8" s="232" t="s">
        <v>519</v>
      </c>
    </row>
    <row r="9" spans="1:41" ht="18.75" customHeight="1" x14ac:dyDescent="0.4">
      <c r="A9" s="46" t="s">
        <v>1</v>
      </c>
      <c r="B9" s="46"/>
      <c r="C9" s="46"/>
      <c r="D9" s="46"/>
      <c r="E9" s="46"/>
      <c r="F9" s="46"/>
      <c r="G9" s="46"/>
      <c r="H9" s="46"/>
      <c r="I9" s="46"/>
      <c r="J9" s="46"/>
      <c r="K9" s="46"/>
      <c r="L9" s="46"/>
      <c r="M9" s="46"/>
      <c r="N9" s="46"/>
      <c r="O9" s="46"/>
      <c r="P9" s="46"/>
      <c r="Q9" s="46"/>
      <c r="R9" s="46"/>
      <c r="S9" s="46"/>
      <c r="T9" s="46"/>
      <c r="U9" s="46"/>
      <c r="V9" s="46"/>
      <c r="W9" s="46"/>
      <c r="X9" s="46"/>
      <c r="Y9" s="46"/>
      <c r="Z9" s="46"/>
    </row>
    <row r="10" spans="1:41" ht="22.5" customHeight="1" x14ac:dyDescent="0.4">
      <c r="A10" s="46"/>
      <c r="B10" s="46"/>
      <c r="C10" s="46"/>
      <c r="D10" s="46"/>
      <c r="E10" s="46"/>
      <c r="F10" s="46"/>
      <c r="G10" s="46"/>
      <c r="H10" s="46"/>
      <c r="I10" s="46"/>
      <c r="J10" s="46"/>
      <c r="K10" s="46"/>
      <c r="L10" s="46"/>
      <c r="M10" s="652" t="s">
        <v>2</v>
      </c>
      <c r="N10" s="652"/>
      <c r="O10" s="652"/>
      <c r="P10" s="652"/>
      <c r="Q10" s="44" t="s">
        <v>9</v>
      </c>
      <c r="R10" s="371" t="str">
        <f>IF(第１号!R7="","",第１号!R7)</f>
        <v/>
      </c>
      <c r="S10" s="371"/>
      <c r="T10" s="371"/>
      <c r="U10" s="44" t="s">
        <v>10</v>
      </c>
      <c r="V10" s="372" t="str">
        <f>IF(第１号!V7="","",第１号!V7)</f>
        <v/>
      </c>
      <c r="W10" s="372"/>
      <c r="X10" s="372"/>
      <c r="Y10" s="372"/>
      <c r="Z10" s="46"/>
    </row>
    <row r="11" spans="1:41" ht="26.25" customHeight="1" x14ac:dyDescent="0.4">
      <c r="A11" s="46"/>
      <c r="B11" s="46"/>
      <c r="C11" s="46"/>
      <c r="D11" s="46"/>
      <c r="E11" s="46"/>
      <c r="F11" s="46"/>
      <c r="G11" s="46"/>
      <c r="H11" s="46"/>
      <c r="I11" s="46"/>
      <c r="J11" s="46"/>
      <c r="K11" s="46"/>
      <c r="L11" s="46"/>
      <c r="M11" s="652" t="s">
        <v>3</v>
      </c>
      <c r="N11" s="652"/>
      <c r="O11" s="652"/>
      <c r="P11" s="652"/>
      <c r="Q11" s="370" t="str">
        <f>IF(第１号!Q8="","",第１号!Q8)</f>
        <v/>
      </c>
      <c r="R11" s="370"/>
      <c r="S11" s="370"/>
      <c r="T11" s="370"/>
      <c r="U11" s="370"/>
      <c r="V11" s="370"/>
      <c r="W11" s="370"/>
      <c r="X11" s="370"/>
      <c r="Y11" s="370"/>
      <c r="Z11" s="370"/>
    </row>
    <row r="12" spans="1:41" ht="26.25" customHeight="1" x14ac:dyDescent="0.15">
      <c r="A12" s="46"/>
      <c r="B12" s="46"/>
      <c r="C12" s="46"/>
      <c r="D12" s="46"/>
      <c r="E12" s="46"/>
      <c r="F12" s="46"/>
      <c r="G12" s="46"/>
      <c r="H12" s="46"/>
      <c r="I12" s="46"/>
      <c r="J12" s="46"/>
      <c r="K12" s="46"/>
      <c r="L12" s="48" t="s">
        <v>6</v>
      </c>
      <c r="M12" s="652" t="s">
        <v>4</v>
      </c>
      <c r="N12" s="652"/>
      <c r="O12" s="652"/>
      <c r="P12" s="652"/>
      <c r="Q12" s="370" t="str">
        <f>IF(第１号!Q9="","",第１号!Q9)</f>
        <v/>
      </c>
      <c r="R12" s="370" ph="1"/>
      <c r="S12" s="370" ph="1"/>
      <c r="T12" s="370" ph="1"/>
      <c r="U12" s="370" ph="1"/>
      <c r="V12" s="370" ph="1"/>
      <c r="W12" s="370" ph="1"/>
      <c r="X12" s="370" ph="1"/>
      <c r="Y12" s="370" ph="1"/>
      <c r="Z12" s="370" ph="1"/>
    </row>
    <row r="13" spans="1:41" ht="26.25" customHeight="1" x14ac:dyDescent="0.15">
      <c r="A13" s="46"/>
      <c r="B13" s="46"/>
      <c r="C13" s="46"/>
      <c r="D13" s="46"/>
      <c r="E13" s="46"/>
      <c r="F13" s="46"/>
      <c r="G13" s="46"/>
      <c r="H13" s="46"/>
      <c r="I13" s="46"/>
      <c r="J13" s="46"/>
      <c r="K13" s="46"/>
      <c r="L13" s="46"/>
      <c r="M13" s="652" t="s">
        <v>5</v>
      </c>
      <c r="N13" s="652"/>
      <c r="O13" s="652"/>
      <c r="P13" s="652"/>
      <c r="Q13" s="370" t="str">
        <f>IF(第１号!Q10="","",第１号!Q10)</f>
        <v/>
      </c>
      <c r="R13" s="370" ph="1"/>
      <c r="S13" s="370" ph="1"/>
      <c r="T13" s="370" ph="1"/>
      <c r="U13" s="370" ph="1"/>
      <c r="V13" s="370" ph="1"/>
      <c r="W13" s="370" ph="1"/>
      <c r="X13" s="370" ph="1"/>
      <c r="Y13" s="370" ph="1"/>
      <c r="Z13" s="46"/>
    </row>
    <row r="14" spans="1:41" ht="7.5" customHeight="1" x14ac:dyDescent="0.4">
      <c r="A14" s="46"/>
      <c r="B14" s="46"/>
      <c r="C14" s="46"/>
      <c r="D14" s="46"/>
      <c r="E14" s="46"/>
      <c r="F14" s="46"/>
      <c r="G14" s="46"/>
      <c r="H14" s="46"/>
      <c r="I14" s="46"/>
      <c r="J14" s="46"/>
      <c r="K14" s="46"/>
      <c r="L14" s="46"/>
      <c r="M14" s="46"/>
      <c r="N14" s="46"/>
      <c r="O14" s="46"/>
      <c r="P14" s="46"/>
      <c r="Q14" s="46"/>
      <c r="R14" s="46"/>
      <c r="S14" s="46"/>
      <c r="T14" s="46"/>
      <c r="U14" s="46"/>
      <c r="V14" s="46"/>
      <c r="W14" s="46"/>
      <c r="X14" s="46"/>
      <c r="Y14" s="46"/>
      <c r="Z14" s="46"/>
    </row>
    <row r="15" spans="1:41" ht="18.75" customHeight="1" x14ac:dyDescent="0.4">
      <c r="A15" s="558" t="str">
        <f ca="1">"　"&amp;DBCS(TEXT(AB4,"ggge年m月d日"))&amp;"付け仙台市（"&amp;DBCS("R"&amp;IF(M2="",DB!D5,DB!P12))&amp;"環脱経）指令第"&amp;DBCS(TEXT(U2,"0000"))&amp;"号で交付決定を受けました標記の補助金について、下記のとおり中止（廃止）したいので、仙台市補助金等交付規則"&amp;DBCS(DB!P13)&amp;"及び仙台市事業所用太陽光発電システム導入支援補助金交付要綱"&amp;DBCS(DB!P14)&amp;"の規定により、関係書類を添えて申請します。"</f>
        <v>　令和　　年　　月　　日付け仙台市（Ｒ７環脱経）指令第　　　　号で交付決定を受けました標記の補助金について、下記のとおり中止（廃止）したいので、仙台市補助金等交付規則第５条第１項第２号及び仙台市事業所用太陽光発電システム導入支援補助金交付要綱第１２条第３項の規定により、関係書類を添えて申請します。</v>
      </c>
      <c r="B15" s="558"/>
      <c r="C15" s="558"/>
      <c r="D15" s="558"/>
      <c r="E15" s="558"/>
      <c r="F15" s="558"/>
      <c r="G15" s="558"/>
      <c r="H15" s="558"/>
      <c r="I15" s="558"/>
      <c r="J15" s="558"/>
      <c r="K15" s="558"/>
      <c r="L15" s="558"/>
      <c r="M15" s="558"/>
      <c r="N15" s="558"/>
      <c r="O15" s="558"/>
      <c r="P15" s="558"/>
      <c r="Q15" s="558"/>
      <c r="R15" s="558"/>
      <c r="S15" s="558"/>
      <c r="T15" s="558"/>
      <c r="U15" s="558"/>
      <c r="V15" s="558"/>
      <c r="W15" s="558"/>
      <c r="X15" s="558"/>
      <c r="Y15" s="558"/>
      <c r="Z15" s="558"/>
      <c r="AI15" s="38"/>
    </row>
    <row r="16" spans="1:41" ht="18.75" customHeight="1" x14ac:dyDescent="0.4">
      <c r="A16" s="558"/>
      <c r="B16" s="558"/>
      <c r="C16" s="558"/>
      <c r="D16" s="558"/>
      <c r="E16" s="558"/>
      <c r="F16" s="558"/>
      <c r="G16" s="558"/>
      <c r="H16" s="558"/>
      <c r="I16" s="558"/>
      <c r="J16" s="558"/>
      <c r="K16" s="558"/>
      <c r="L16" s="558"/>
      <c r="M16" s="558"/>
      <c r="N16" s="558"/>
      <c r="O16" s="558"/>
      <c r="P16" s="558"/>
      <c r="Q16" s="558"/>
      <c r="R16" s="558"/>
      <c r="S16" s="558"/>
      <c r="T16" s="558"/>
      <c r="U16" s="558"/>
      <c r="V16" s="558"/>
      <c r="W16" s="558"/>
      <c r="X16" s="558"/>
      <c r="Y16" s="558"/>
      <c r="Z16" s="558"/>
      <c r="AH16" s="134"/>
      <c r="AI16" s="675"/>
      <c r="AJ16" s="675"/>
      <c r="AK16" s="675"/>
      <c r="AL16" s="675"/>
      <c r="AM16" s="675"/>
      <c r="AN16" s="675"/>
      <c r="AO16" s="675"/>
    </row>
    <row r="17" spans="1:34" ht="18.75" customHeight="1" x14ac:dyDescent="0.4">
      <c r="A17" s="558"/>
      <c r="B17" s="558"/>
      <c r="C17" s="558"/>
      <c r="D17" s="558"/>
      <c r="E17" s="558"/>
      <c r="F17" s="558"/>
      <c r="G17" s="558"/>
      <c r="H17" s="558"/>
      <c r="I17" s="558"/>
      <c r="J17" s="558"/>
      <c r="K17" s="558"/>
      <c r="L17" s="558"/>
      <c r="M17" s="558"/>
      <c r="N17" s="558"/>
      <c r="O17" s="558"/>
      <c r="P17" s="558"/>
      <c r="Q17" s="558"/>
      <c r="R17" s="558"/>
      <c r="S17" s="558"/>
      <c r="T17" s="558"/>
      <c r="U17" s="558"/>
      <c r="V17" s="558"/>
      <c r="W17" s="558"/>
      <c r="X17" s="558"/>
      <c r="Y17" s="558"/>
      <c r="Z17" s="558"/>
      <c r="AH17" s="106"/>
    </row>
    <row r="18" spans="1:34" ht="7.5" customHeight="1" x14ac:dyDescent="0.4">
      <c r="A18" s="46"/>
      <c r="B18" s="46"/>
      <c r="C18" s="46"/>
      <c r="D18" s="46"/>
      <c r="E18" s="46"/>
      <c r="F18" s="46"/>
      <c r="G18" s="46"/>
      <c r="H18" s="46"/>
      <c r="I18" s="46"/>
      <c r="J18" s="46"/>
      <c r="K18" s="46"/>
      <c r="L18" s="46"/>
      <c r="M18" s="46"/>
      <c r="N18" s="46"/>
      <c r="O18" s="46"/>
      <c r="P18" s="46"/>
      <c r="Q18" s="46"/>
      <c r="R18" s="46"/>
      <c r="S18" s="46"/>
      <c r="T18" s="46"/>
      <c r="U18" s="46"/>
      <c r="V18" s="46"/>
      <c r="W18" s="46"/>
      <c r="X18" s="46"/>
      <c r="Y18" s="46"/>
      <c r="Z18" s="46"/>
    </row>
    <row r="19" spans="1:34" ht="18.75" customHeight="1" x14ac:dyDescent="0.4">
      <c r="A19" s="542" t="s">
        <v>8</v>
      </c>
      <c r="B19" s="542"/>
      <c r="C19" s="542"/>
      <c r="D19" s="542"/>
      <c r="E19" s="542"/>
      <c r="F19" s="542"/>
      <c r="G19" s="542"/>
      <c r="H19" s="542"/>
      <c r="I19" s="542"/>
      <c r="J19" s="542"/>
      <c r="K19" s="542"/>
      <c r="L19" s="542"/>
      <c r="M19" s="542"/>
      <c r="N19" s="542"/>
      <c r="O19" s="542"/>
      <c r="P19" s="542"/>
      <c r="Q19" s="542"/>
      <c r="R19" s="542"/>
      <c r="S19" s="542"/>
      <c r="T19" s="542"/>
      <c r="U19" s="542"/>
      <c r="V19" s="542"/>
      <c r="W19" s="542"/>
      <c r="X19" s="542"/>
      <c r="Y19" s="542"/>
      <c r="Z19" s="542"/>
    </row>
    <row r="20" spans="1:34" ht="7.5" customHeight="1" thickBot="1" x14ac:dyDescent="0.45">
      <c r="A20" s="46"/>
      <c r="B20" s="46"/>
      <c r="C20" s="46"/>
      <c r="D20" s="46"/>
      <c r="E20" s="46"/>
      <c r="F20" s="46"/>
      <c r="G20" s="46"/>
      <c r="H20" s="46"/>
      <c r="I20" s="46"/>
      <c r="J20" s="46"/>
      <c r="K20" s="46"/>
      <c r="L20" s="46"/>
      <c r="M20" s="46"/>
      <c r="N20" s="46"/>
      <c r="O20" s="46"/>
      <c r="P20" s="46"/>
      <c r="Q20" s="46"/>
      <c r="R20" s="46"/>
      <c r="S20" s="46"/>
      <c r="T20" s="46"/>
      <c r="U20" s="46"/>
      <c r="V20" s="46"/>
      <c r="W20" s="46"/>
      <c r="X20" s="46"/>
      <c r="Y20" s="46"/>
      <c r="Z20" s="46"/>
    </row>
    <row r="21" spans="1:34" ht="22.5" customHeight="1" x14ac:dyDescent="0.4">
      <c r="A21" s="484" t="s">
        <v>78</v>
      </c>
      <c r="B21" s="485"/>
      <c r="C21" s="485"/>
      <c r="D21" s="485"/>
      <c r="E21" s="485"/>
      <c r="F21" s="485"/>
      <c r="G21" s="485"/>
      <c r="H21" s="7"/>
      <c r="I21" s="742" t="str">
        <f>IF(第１号!I19="","",第１号!I19)</f>
        <v/>
      </c>
      <c r="J21" s="742"/>
      <c r="K21" s="742"/>
      <c r="L21" s="742"/>
      <c r="M21" s="742"/>
      <c r="N21" s="742"/>
      <c r="O21" s="742"/>
      <c r="P21" s="742"/>
      <c r="Q21" s="742"/>
      <c r="R21" s="742"/>
      <c r="S21" s="742"/>
      <c r="T21" s="742"/>
      <c r="U21" s="742"/>
      <c r="V21" s="742"/>
      <c r="W21" s="742"/>
      <c r="X21" s="742"/>
      <c r="Y21" s="742"/>
      <c r="Z21" s="3"/>
    </row>
    <row r="22" spans="1:34" ht="45" customHeight="1" x14ac:dyDescent="0.4">
      <c r="A22" s="476" t="s">
        <v>476</v>
      </c>
      <c r="B22" s="477"/>
      <c r="C22" s="477"/>
      <c r="D22" s="477"/>
      <c r="E22" s="477"/>
      <c r="F22" s="477"/>
      <c r="G22" s="477"/>
      <c r="H22" s="4"/>
      <c r="I22" s="746"/>
      <c r="J22" s="746"/>
      <c r="K22" s="746"/>
      <c r="L22" s="746"/>
      <c r="M22" s="746"/>
      <c r="N22" s="746"/>
      <c r="O22" s="746"/>
      <c r="P22" s="746"/>
      <c r="Q22" s="746"/>
      <c r="R22" s="746"/>
      <c r="S22" s="746"/>
      <c r="T22" s="746"/>
      <c r="U22" s="746"/>
      <c r="V22" s="746"/>
      <c r="W22" s="746"/>
      <c r="X22" s="746"/>
      <c r="Y22" s="746"/>
      <c r="Z22" s="5"/>
    </row>
    <row r="23" spans="1:34" ht="45" customHeight="1" x14ac:dyDescent="0.4">
      <c r="A23" s="506" t="s">
        <v>477</v>
      </c>
      <c r="B23" s="477"/>
      <c r="C23" s="477"/>
      <c r="D23" s="477"/>
      <c r="E23" s="477"/>
      <c r="F23" s="477"/>
      <c r="G23" s="477"/>
      <c r="H23" s="4"/>
      <c r="I23" s="746"/>
      <c r="J23" s="746"/>
      <c r="K23" s="746"/>
      <c r="L23" s="746"/>
      <c r="M23" s="746"/>
      <c r="N23" s="746"/>
      <c r="O23" s="746"/>
      <c r="P23" s="746"/>
      <c r="Q23" s="746"/>
      <c r="R23" s="746"/>
      <c r="S23" s="746"/>
      <c r="T23" s="746"/>
      <c r="U23" s="746"/>
      <c r="V23" s="746"/>
      <c r="W23" s="746"/>
      <c r="X23" s="746"/>
      <c r="Y23" s="746"/>
      <c r="Z23" s="5"/>
    </row>
    <row r="24" spans="1:34" ht="45" customHeight="1" thickBot="1" x14ac:dyDescent="0.45">
      <c r="A24" s="507" t="s">
        <v>151</v>
      </c>
      <c r="B24" s="508"/>
      <c r="C24" s="508"/>
      <c r="D24" s="508"/>
      <c r="E24" s="508"/>
      <c r="F24" s="508"/>
      <c r="G24" s="508"/>
      <c r="H24" s="8"/>
      <c r="I24" s="747"/>
      <c r="J24" s="747"/>
      <c r="K24" s="747"/>
      <c r="L24" s="747"/>
      <c r="M24" s="747"/>
      <c r="N24" s="747"/>
      <c r="O24" s="747"/>
      <c r="P24" s="747"/>
      <c r="Q24" s="747"/>
      <c r="R24" s="747"/>
      <c r="S24" s="747"/>
      <c r="T24" s="747"/>
      <c r="U24" s="747"/>
      <c r="V24" s="747"/>
      <c r="W24" s="747"/>
      <c r="X24" s="747"/>
      <c r="Y24" s="747"/>
      <c r="Z24" s="9"/>
    </row>
    <row r="25" spans="1:34" ht="18.75" customHeight="1" x14ac:dyDescent="0.4">
      <c r="A25" s="46"/>
      <c r="B25" s="46"/>
      <c r="C25" s="46"/>
      <c r="D25" s="46"/>
      <c r="E25" s="46"/>
      <c r="F25" s="46"/>
      <c r="G25" s="46"/>
      <c r="H25" s="46"/>
      <c r="I25" s="46"/>
      <c r="J25" s="46"/>
      <c r="K25" s="46"/>
      <c r="L25" s="46"/>
      <c r="M25" s="46"/>
      <c r="N25" s="46"/>
      <c r="O25" s="46"/>
      <c r="P25" s="46"/>
      <c r="Q25" s="46"/>
      <c r="R25" s="46"/>
      <c r="S25" s="46"/>
      <c r="T25" s="46"/>
      <c r="U25" s="46"/>
      <c r="V25" s="46"/>
      <c r="W25" s="46"/>
      <c r="X25" s="46"/>
      <c r="Y25" s="46"/>
      <c r="Z25" s="46"/>
    </row>
    <row r="26" spans="1:34" ht="18.75" customHeight="1" x14ac:dyDescent="0.4">
      <c r="A26" s="46"/>
      <c r="B26" s="46"/>
      <c r="C26" s="46"/>
      <c r="D26" s="46"/>
      <c r="E26" s="46"/>
      <c r="F26" s="46"/>
      <c r="G26" s="46"/>
      <c r="H26" s="46"/>
      <c r="I26" s="46"/>
      <c r="J26" s="46"/>
      <c r="K26" s="46"/>
      <c r="L26" s="46"/>
      <c r="M26" s="46"/>
      <c r="N26" s="46"/>
      <c r="O26" s="46"/>
      <c r="P26" s="46"/>
      <c r="Q26" s="46"/>
      <c r="R26" s="46"/>
      <c r="S26" s="46"/>
      <c r="T26" s="46"/>
      <c r="U26" s="46"/>
      <c r="V26" s="46"/>
      <c r="W26" s="46"/>
      <c r="X26" s="46"/>
      <c r="Y26" s="46"/>
      <c r="Z26" s="46"/>
    </row>
    <row r="27" spans="1:34" ht="18.75" customHeight="1" x14ac:dyDescent="0.4">
      <c r="A27" s="46"/>
      <c r="B27" s="46"/>
      <c r="C27" s="46"/>
      <c r="D27" s="46"/>
      <c r="E27" s="46"/>
      <c r="F27" s="46"/>
      <c r="G27" s="46"/>
      <c r="H27" s="46"/>
      <c r="I27" s="46"/>
      <c r="J27" s="46"/>
      <c r="K27" s="46"/>
      <c r="L27" s="46"/>
      <c r="M27" s="46"/>
      <c r="N27" s="46"/>
      <c r="O27" s="46"/>
      <c r="P27" s="46"/>
      <c r="Q27" s="46"/>
      <c r="R27" s="46"/>
      <c r="S27" s="46"/>
      <c r="T27" s="46"/>
      <c r="U27" s="46"/>
      <c r="V27" s="46"/>
      <c r="W27" s="46"/>
      <c r="X27" s="46"/>
      <c r="Y27" s="46"/>
      <c r="Z27" s="46"/>
    </row>
    <row r="28" spans="1:34" ht="18.75" customHeight="1" x14ac:dyDescent="0.4">
      <c r="A28" s="46"/>
      <c r="B28" s="46"/>
      <c r="C28" s="46"/>
      <c r="D28" s="46"/>
      <c r="E28" s="46"/>
      <c r="F28" s="46"/>
      <c r="G28" s="46"/>
      <c r="H28" s="46"/>
      <c r="I28" s="46"/>
      <c r="J28" s="46"/>
      <c r="K28" s="46"/>
      <c r="L28" s="46"/>
      <c r="M28" s="46"/>
      <c r="N28" s="46"/>
      <c r="O28" s="46"/>
      <c r="P28" s="46"/>
      <c r="Q28" s="46"/>
      <c r="R28" s="46"/>
      <c r="S28" s="46"/>
      <c r="T28" s="46"/>
      <c r="U28" s="46"/>
      <c r="V28" s="46"/>
      <c r="W28" s="46"/>
      <c r="X28" s="46"/>
      <c r="Y28" s="46"/>
      <c r="Z28" s="46"/>
    </row>
    <row r="29" spans="1:34" ht="18.75" customHeight="1" x14ac:dyDescent="0.4">
      <c r="A29" s="46"/>
      <c r="B29" s="46"/>
      <c r="C29" s="46"/>
      <c r="D29" s="46"/>
      <c r="E29" s="46"/>
      <c r="F29" s="46"/>
      <c r="G29" s="46"/>
      <c r="H29" s="46"/>
      <c r="I29" s="46"/>
      <c r="J29" s="46"/>
      <c r="K29" s="46"/>
      <c r="L29" s="46"/>
      <c r="M29" s="46"/>
      <c r="N29" s="46"/>
      <c r="O29" s="46"/>
      <c r="P29" s="46"/>
      <c r="Q29" s="46"/>
      <c r="R29" s="46"/>
      <c r="S29" s="46"/>
      <c r="T29" s="46"/>
      <c r="U29" s="46"/>
      <c r="V29" s="46"/>
      <c r="W29" s="46"/>
      <c r="X29" s="46"/>
      <c r="Y29" s="46"/>
      <c r="Z29" s="46"/>
    </row>
    <row r="30" spans="1:34" ht="18.75" customHeight="1" x14ac:dyDescent="0.4">
      <c r="A30" s="46"/>
      <c r="B30" s="46"/>
      <c r="C30" s="46"/>
      <c r="D30" s="46"/>
      <c r="E30" s="46"/>
      <c r="F30" s="46"/>
      <c r="G30" s="46"/>
      <c r="H30" s="46"/>
      <c r="I30" s="46"/>
      <c r="J30" s="46"/>
      <c r="K30" s="46"/>
      <c r="L30" s="46"/>
      <c r="M30" s="46"/>
      <c r="N30" s="46"/>
      <c r="O30" s="46"/>
      <c r="P30" s="46"/>
      <c r="Q30" s="46"/>
      <c r="R30" s="46"/>
      <c r="S30" s="46"/>
      <c r="T30" s="46"/>
      <c r="U30" s="46"/>
      <c r="V30" s="46"/>
      <c r="W30" s="46"/>
      <c r="X30" s="46"/>
      <c r="Y30" s="46"/>
      <c r="Z30" s="46"/>
    </row>
    <row r="31" spans="1:34" ht="18.75" customHeight="1" x14ac:dyDescent="0.4">
      <c r="A31" s="46"/>
      <c r="B31" s="46"/>
      <c r="C31" s="46"/>
      <c r="D31" s="46"/>
      <c r="E31" s="46"/>
      <c r="F31" s="46"/>
      <c r="G31" s="46"/>
      <c r="H31" s="46"/>
      <c r="I31" s="46"/>
      <c r="J31" s="46"/>
      <c r="K31" s="46"/>
      <c r="L31" s="46"/>
      <c r="M31" s="46"/>
      <c r="N31" s="46"/>
      <c r="O31" s="46"/>
      <c r="P31" s="46"/>
      <c r="Q31" s="46"/>
      <c r="R31" s="46"/>
      <c r="S31" s="46"/>
      <c r="T31" s="46"/>
      <c r="U31" s="46"/>
      <c r="V31" s="46"/>
      <c r="W31" s="46"/>
      <c r="X31" s="46"/>
      <c r="Y31" s="46"/>
      <c r="Z31" s="46"/>
    </row>
    <row r="32" spans="1:34" ht="18.75" customHeight="1" x14ac:dyDescent="0.4">
      <c r="A32" s="46"/>
      <c r="B32" s="46"/>
      <c r="C32" s="46"/>
      <c r="D32" s="46"/>
      <c r="E32" s="46"/>
      <c r="F32" s="46"/>
      <c r="G32" s="46"/>
      <c r="H32" s="46"/>
      <c r="I32" s="46"/>
      <c r="J32" s="46"/>
      <c r="K32" s="46"/>
      <c r="L32" s="46"/>
      <c r="M32" s="46"/>
      <c r="N32" s="46"/>
      <c r="O32" s="46"/>
      <c r="P32" s="46"/>
      <c r="Q32" s="46"/>
      <c r="R32" s="46"/>
      <c r="S32" s="46"/>
      <c r="T32" s="46"/>
      <c r="U32" s="46"/>
      <c r="V32" s="46"/>
      <c r="W32" s="46"/>
      <c r="X32" s="46"/>
      <c r="Y32" s="46"/>
      <c r="Z32" s="46"/>
    </row>
    <row r="33" spans="1:26" ht="18.75" customHeight="1" x14ac:dyDescent="0.4">
      <c r="A33" s="46"/>
      <c r="B33" s="46"/>
      <c r="C33" s="46"/>
      <c r="D33" s="46"/>
      <c r="E33" s="46"/>
      <c r="F33" s="46"/>
      <c r="G33" s="46"/>
      <c r="H33" s="46"/>
      <c r="I33" s="46"/>
      <c r="J33" s="46"/>
      <c r="K33" s="46"/>
      <c r="L33" s="46"/>
      <c r="M33" s="46"/>
      <c r="N33" s="46"/>
      <c r="O33" s="46"/>
      <c r="P33" s="46"/>
      <c r="Q33" s="46"/>
      <c r="R33" s="46"/>
      <c r="S33" s="46"/>
      <c r="T33" s="46"/>
      <c r="U33" s="46"/>
      <c r="V33" s="46"/>
      <c r="W33" s="46"/>
      <c r="X33" s="46"/>
      <c r="Y33" s="46"/>
      <c r="Z33" s="46"/>
    </row>
    <row r="34" spans="1:26" ht="18.75" customHeight="1" x14ac:dyDescent="0.4">
      <c r="A34" s="46"/>
      <c r="B34" s="46"/>
      <c r="C34" s="46"/>
      <c r="D34" s="46"/>
      <c r="E34" s="46"/>
      <c r="F34" s="46"/>
      <c r="G34" s="46"/>
      <c r="H34" s="46"/>
      <c r="I34" s="46"/>
      <c r="J34" s="46"/>
      <c r="K34" s="46"/>
      <c r="L34" s="46"/>
      <c r="M34" s="46"/>
      <c r="N34" s="46"/>
      <c r="O34" s="46"/>
      <c r="P34" s="46"/>
      <c r="Q34" s="46"/>
      <c r="R34" s="46"/>
      <c r="S34" s="46"/>
      <c r="T34" s="46"/>
      <c r="U34" s="46"/>
      <c r="V34" s="46"/>
      <c r="W34" s="46"/>
      <c r="X34" s="46"/>
      <c r="Y34" s="46"/>
      <c r="Z34" s="46"/>
    </row>
    <row r="35" spans="1:26" ht="18.75" customHeight="1" x14ac:dyDescent="0.4">
      <c r="A35" s="46"/>
      <c r="B35" s="46"/>
      <c r="C35" s="46"/>
      <c r="D35" s="46"/>
      <c r="E35" s="46"/>
      <c r="F35" s="46"/>
      <c r="G35" s="46"/>
      <c r="H35" s="46"/>
      <c r="I35" s="46"/>
      <c r="J35" s="46"/>
      <c r="K35" s="46"/>
      <c r="L35" s="46"/>
      <c r="M35" s="46"/>
      <c r="N35" s="46"/>
      <c r="O35" s="46"/>
      <c r="P35" s="46"/>
      <c r="Q35" s="46"/>
      <c r="R35" s="46"/>
      <c r="S35" s="46"/>
      <c r="T35" s="46"/>
      <c r="U35" s="46"/>
      <c r="V35" s="46"/>
      <c r="W35" s="46"/>
      <c r="X35" s="46"/>
      <c r="Y35" s="46"/>
      <c r="Z35" s="46"/>
    </row>
    <row r="36" spans="1:26" ht="18.75" customHeight="1" x14ac:dyDescent="0.4">
      <c r="A36" s="46"/>
      <c r="B36" s="46"/>
      <c r="C36" s="46"/>
      <c r="D36" s="46"/>
      <c r="E36" s="46"/>
      <c r="F36" s="46"/>
      <c r="G36" s="46"/>
      <c r="H36" s="46"/>
      <c r="I36" s="46"/>
      <c r="J36" s="46"/>
      <c r="K36" s="46"/>
      <c r="L36" s="46"/>
      <c r="M36" s="46"/>
      <c r="N36" s="46"/>
      <c r="O36" s="46"/>
      <c r="P36" s="46"/>
      <c r="Q36" s="46"/>
      <c r="R36" s="46"/>
      <c r="S36" s="46"/>
      <c r="T36" s="46"/>
      <c r="U36" s="46"/>
      <c r="V36" s="46"/>
      <c r="W36" s="46"/>
      <c r="X36" s="46"/>
      <c r="Y36" s="46"/>
      <c r="Z36" s="46"/>
    </row>
    <row r="37" spans="1:26" ht="18.75" customHeight="1" x14ac:dyDescent="0.4">
      <c r="A37" s="46"/>
      <c r="B37" s="46"/>
      <c r="C37" s="46"/>
      <c r="D37" s="46"/>
      <c r="E37" s="46"/>
      <c r="F37" s="46"/>
      <c r="G37" s="46"/>
      <c r="H37" s="46"/>
      <c r="I37" s="46"/>
      <c r="J37" s="46"/>
      <c r="K37" s="46"/>
      <c r="L37" s="46"/>
      <c r="M37" s="46"/>
      <c r="N37" s="46"/>
      <c r="O37" s="46"/>
      <c r="P37" s="46"/>
      <c r="Q37" s="46"/>
      <c r="R37" s="46"/>
      <c r="S37" s="46"/>
      <c r="T37" s="46"/>
      <c r="U37" s="46"/>
      <c r="V37" s="46"/>
      <c r="W37" s="46"/>
      <c r="X37" s="46"/>
      <c r="Y37" s="46"/>
      <c r="Z37" s="46"/>
    </row>
    <row r="38" spans="1:26" ht="18.75" customHeight="1" x14ac:dyDescent="0.4">
      <c r="A38" s="46"/>
      <c r="B38" s="46"/>
      <c r="C38" s="46"/>
      <c r="D38" s="46"/>
      <c r="E38" s="46"/>
      <c r="F38" s="46"/>
      <c r="G38" s="46"/>
      <c r="H38" s="46"/>
      <c r="I38" s="46"/>
      <c r="J38" s="46"/>
      <c r="K38" s="46"/>
      <c r="L38" s="46"/>
      <c r="M38" s="46"/>
      <c r="N38" s="46"/>
      <c r="O38" s="46"/>
      <c r="P38" s="46"/>
      <c r="Q38" s="46"/>
      <c r="R38" s="46"/>
      <c r="S38" s="46"/>
      <c r="T38" s="46"/>
      <c r="U38" s="46"/>
      <c r="V38" s="46"/>
      <c r="W38" s="46"/>
      <c r="X38" s="46"/>
      <c r="Y38" s="46"/>
      <c r="Z38" s="46"/>
    </row>
    <row r="39" spans="1:26" ht="18.75" customHeight="1" x14ac:dyDescent="0.4">
      <c r="A39" s="51"/>
      <c r="B39" s="51"/>
      <c r="C39" s="51"/>
      <c r="D39" s="51"/>
      <c r="E39" s="51"/>
      <c r="F39" s="51"/>
      <c r="G39" s="51"/>
      <c r="H39" s="51"/>
      <c r="I39" s="51"/>
      <c r="J39" s="51"/>
      <c r="K39" s="51"/>
      <c r="L39" s="51"/>
      <c r="M39" s="51"/>
      <c r="N39" s="51"/>
      <c r="O39" s="51"/>
      <c r="P39" s="51"/>
      <c r="Q39" s="51"/>
      <c r="R39" s="51"/>
      <c r="S39" s="51"/>
      <c r="T39" s="51"/>
      <c r="U39" s="51"/>
      <c r="V39" s="51"/>
      <c r="W39" s="51"/>
      <c r="X39" s="51"/>
      <c r="Y39" s="51"/>
      <c r="Z39" s="51"/>
    </row>
    <row r="40" spans="1:26" ht="18.75" customHeight="1" x14ac:dyDescent="0.4">
      <c r="A40" s="51"/>
      <c r="B40" s="51"/>
      <c r="C40" s="51"/>
      <c r="D40" s="51"/>
      <c r="E40" s="51"/>
      <c r="F40" s="51"/>
      <c r="G40" s="51"/>
      <c r="H40" s="51"/>
      <c r="I40" s="51"/>
      <c r="J40" s="51"/>
      <c r="K40" s="51"/>
      <c r="L40" s="51"/>
      <c r="M40" s="51"/>
      <c r="N40" s="51"/>
      <c r="O40" s="51"/>
      <c r="P40" s="51"/>
      <c r="Q40" s="51"/>
      <c r="R40" s="51"/>
      <c r="S40" s="51"/>
      <c r="T40" s="51"/>
      <c r="U40" s="51"/>
      <c r="V40" s="51"/>
      <c r="W40" s="51"/>
      <c r="X40" s="51"/>
      <c r="Y40" s="51"/>
      <c r="Z40" s="51"/>
    </row>
  </sheetData>
  <sheetProtection password="CC6D" sheet="1" objects="1" scenarios="1" selectLockedCells="1"/>
  <mergeCells count="26">
    <mergeCell ref="O2:T2"/>
    <mergeCell ref="U2:Z2"/>
    <mergeCell ref="A6:Z6"/>
    <mergeCell ref="A2:F2"/>
    <mergeCell ref="G2:H2"/>
    <mergeCell ref="A24:G24"/>
    <mergeCell ref="I24:Y24"/>
    <mergeCell ref="A22:G22"/>
    <mergeCell ref="I22:Y22"/>
    <mergeCell ref="A21:G21"/>
    <mergeCell ref="I21:Y21"/>
    <mergeCell ref="AB4:AI4"/>
    <mergeCell ref="AI16:AO16"/>
    <mergeCell ref="A19:Z19"/>
    <mergeCell ref="A23:G23"/>
    <mergeCell ref="I23:Y23"/>
    <mergeCell ref="M10:P10"/>
    <mergeCell ref="R10:T10"/>
    <mergeCell ref="V10:Y10"/>
    <mergeCell ref="M11:P11"/>
    <mergeCell ref="Q11:Z11"/>
    <mergeCell ref="M12:P12"/>
    <mergeCell ref="Q12:Z12"/>
    <mergeCell ref="M13:P13"/>
    <mergeCell ref="Q13:Y13"/>
    <mergeCell ref="A15:Z17"/>
  </mergeCells>
  <phoneticPr fontId="4"/>
  <pageMargins left="0.78740157480314965" right="0.39370078740157483" top="0.59055118110236227" bottom="0.59055118110236227" header="0.31496062992125984" footer="0.31496062992125984"/>
  <pageSetup paperSize="9" orientation="portrait" blackAndWhite="1" r:id="rId1"/>
  <rowBreaks count="1" manualBreakCount="1">
    <brk id="40" max="25"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O42"/>
  <sheetViews>
    <sheetView view="pageBreakPreview" zoomScaleNormal="100" zoomScaleSheetLayoutView="100" workbookViewId="0">
      <pane ySplit="6" topLeftCell="A7" activePane="bottomLeft" state="frozen"/>
      <selection activeCell="AB13" sqref="AB13"/>
      <selection pane="bottomLeft" activeCell="I2" sqref="I2"/>
    </sheetView>
  </sheetViews>
  <sheetFormatPr defaultColWidth="3.125" defaultRowHeight="18.75" customHeight="1" x14ac:dyDescent="0.4"/>
  <cols>
    <col min="1" max="16384" width="3.125" style="1"/>
  </cols>
  <sheetData>
    <row r="1" spans="1:41" ht="7.5" customHeight="1" thickBot="1" x14ac:dyDescent="0.45"/>
    <row r="2" spans="1:41" s="159" customFormat="1" ht="18.75" customHeight="1" thickBot="1" x14ac:dyDescent="0.45">
      <c r="A2" s="496" t="s">
        <v>526</v>
      </c>
      <c r="B2" s="497"/>
      <c r="C2" s="497"/>
      <c r="D2" s="497"/>
      <c r="E2" s="497"/>
      <c r="F2" s="497"/>
      <c r="G2" s="678" t="s">
        <v>513</v>
      </c>
      <c r="H2" s="679"/>
      <c r="I2" s="243"/>
      <c r="J2" s="244" t="s">
        <v>515</v>
      </c>
      <c r="K2" s="243"/>
      <c r="L2" s="244" t="s">
        <v>517</v>
      </c>
      <c r="M2" s="243"/>
      <c r="N2" s="245" t="s">
        <v>519</v>
      </c>
      <c r="O2" s="497" t="s">
        <v>527</v>
      </c>
      <c r="P2" s="497"/>
      <c r="Q2" s="497"/>
      <c r="R2" s="497"/>
      <c r="S2" s="497"/>
      <c r="T2" s="497"/>
      <c r="U2" s="676" t="s">
        <v>564</v>
      </c>
      <c r="V2" s="676"/>
      <c r="W2" s="676"/>
      <c r="X2" s="676"/>
      <c r="Y2" s="676"/>
      <c r="Z2" s="677"/>
      <c r="AB2" s="242" t="s">
        <v>528</v>
      </c>
    </row>
    <row r="3" spans="1:41" ht="7.5" customHeight="1" x14ac:dyDescent="0.4"/>
    <row r="4" spans="1:41" ht="18.75" customHeight="1" x14ac:dyDescent="0.4">
      <c r="A4" s="46" t="s">
        <v>150</v>
      </c>
      <c r="B4" s="46"/>
      <c r="C4" s="46"/>
      <c r="D4" s="46"/>
      <c r="E4" s="46"/>
      <c r="F4" s="46"/>
      <c r="G4" s="46"/>
      <c r="H4" s="46"/>
      <c r="I4" s="46"/>
      <c r="J4" s="46"/>
      <c r="K4" s="46"/>
      <c r="L4" s="46"/>
      <c r="M4" s="46"/>
      <c r="N4" s="46"/>
      <c r="O4" s="46"/>
      <c r="P4" s="46"/>
      <c r="Q4" s="46"/>
      <c r="R4" s="46"/>
      <c r="S4" s="46"/>
      <c r="T4" s="46"/>
      <c r="U4" s="46"/>
      <c r="V4" s="46"/>
      <c r="W4" s="46"/>
      <c r="X4" s="46"/>
      <c r="Y4" s="46"/>
      <c r="Z4" s="46"/>
      <c r="AB4" s="680" t="str">
        <f>IF(M2="","令和  年  月  日",DATE(I2+2018,K2,M2))</f>
        <v>令和  年  月  日</v>
      </c>
      <c r="AC4" s="680"/>
      <c r="AD4" s="680"/>
      <c r="AE4" s="680"/>
      <c r="AF4" s="680"/>
      <c r="AG4" s="680"/>
      <c r="AH4" s="680"/>
      <c r="AI4" s="680"/>
    </row>
    <row r="5" spans="1:41" ht="7.5" customHeight="1" x14ac:dyDescent="0.4">
      <c r="A5" s="46"/>
      <c r="B5" s="46"/>
      <c r="C5" s="46"/>
      <c r="D5" s="46"/>
      <c r="E5" s="46"/>
      <c r="F5" s="46"/>
      <c r="G5" s="46"/>
      <c r="H5" s="46"/>
      <c r="I5" s="46"/>
      <c r="J5" s="46"/>
      <c r="K5" s="46"/>
      <c r="L5" s="46"/>
      <c r="M5" s="46"/>
      <c r="N5" s="46"/>
      <c r="O5" s="46"/>
      <c r="P5" s="46"/>
      <c r="Q5" s="46"/>
      <c r="R5" s="46"/>
      <c r="S5" s="46"/>
      <c r="T5" s="46"/>
      <c r="U5" s="46"/>
      <c r="V5" s="46"/>
      <c r="W5" s="46"/>
      <c r="X5" s="46"/>
      <c r="Y5" s="46"/>
      <c r="Z5" s="46"/>
    </row>
    <row r="6" spans="1:41" ht="18.75" customHeight="1" x14ac:dyDescent="0.4">
      <c r="A6" s="542" t="s">
        <v>465</v>
      </c>
      <c r="B6" s="542"/>
      <c r="C6" s="542"/>
      <c r="D6" s="542"/>
      <c r="E6" s="542"/>
      <c r="F6" s="542"/>
      <c r="G6" s="542"/>
      <c r="H6" s="542"/>
      <c r="I6" s="542"/>
      <c r="J6" s="542"/>
      <c r="K6" s="542"/>
      <c r="L6" s="542"/>
      <c r="M6" s="542"/>
      <c r="N6" s="542"/>
      <c r="O6" s="542"/>
      <c r="P6" s="542"/>
      <c r="Q6" s="542"/>
      <c r="R6" s="542"/>
      <c r="S6" s="542"/>
      <c r="T6" s="542"/>
      <c r="U6" s="542"/>
      <c r="V6" s="542"/>
      <c r="W6" s="542"/>
      <c r="X6" s="542"/>
      <c r="Y6" s="542"/>
      <c r="Z6" s="542"/>
    </row>
    <row r="7" spans="1:41" ht="7.5" customHeight="1" x14ac:dyDescent="0.4">
      <c r="A7" s="46"/>
      <c r="B7" s="46"/>
      <c r="C7" s="46"/>
      <c r="D7" s="46"/>
      <c r="E7" s="46"/>
      <c r="F7" s="46"/>
      <c r="G7" s="46"/>
      <c r="H7" s="46"/>
      <c r="I7" s="46"/>
      <c r="J7" s="46"/>
      <c r="K7" s="46"/>
      <c r="L7" s="46"/>
      <c r="M7" s="46"/>
      <c r="N7" s="46"/>
      <c r="O7" s="46"/>
      <c r="P7" s="46"/>
      <c r="Q7" s="46"/>
      <c r="R7" s="46"/>
      <c r="S7" s="46"/>
      <c r="T7" s="46"/>
      <c r="U7" s="46"/>
      <c r="V7" s="46"/>
      <c r="W7" s="46"/>
      <c r="X7" s="46"/>
      <c r="Y7" s="46"/>
      <c r="Z7" s="46"/>
    </row>
    <row r="8" spans="1:41" s="159" customFormat="1" ht="22.5" customHeight="1" x14ac:dyDescent="0.4">
      <c r="A8" s="51"/>
      <c r="B8" s="51"/>
      <c r="C8" s="51"/>
      <c r="D8" s="51"/>
      <c r="E8" s="51"/>
      <c r="F8" s="51"/>
      <c r="G8" s="51"/>
      <c r="H8" s="51"/>
      <c r="I8" s="51"/>
      <c r="J8" s="51"/>
      <c r="K8" s="51"/>
      <c r="L8" s="51"/>
      <c r="M8" s="51"/>
      <c r="N8" s="51"/>
      <c r="O8" s="51"/>
      <c r="P8" s="51"/>
      <c r="Q8" s="51"/>
      <c r="R8" s="229"/>
      <c r="S8" s="229"/>
      <c r="T8" s="230" t="s">
        <v>513</v>
      </c>
      <c r="U8" s="231"/>
      <c r="V8" s="232" t="s">
        <v>515</v>
      </c>
      <c r="W8" s="231"/>
      <c r="X8" s="232" t="s">
        <v>517</v>
      </c>
      <c r="Y8" s="231"/>
      <c r="Z8" s="232" t="s">
        <v>519</v>
      </c>
    </row>
    <row r="9" spans="1:41" ht="18.75" customHeight="1" x14ac:dyDescent="0.4">
      <c r="A9" s="46" t="s">
        <v>1</v>
      </c>
      <c r="B9" s="46"/>
      <c r="C9" s="46"/>
      <c r="D9" s="46"/>
      <c r="E9" s="46"/>
      <c r="F9" s="46"/>
      <c r="G9" s="46"/>
      <c r="H9" s="46"/>
      <c r="I9" s="46"/>
      <c r="J9" s="46"/>
      <c r="K9" s="46"/>
      <c r="L9" s="46"/>
      <c r="M9" s="46"/>
      <c r="N9" s="46"/>
      <c r="O9" s="46"/>
      <c r="P9" s="46"/>
      <c r="Q9" s="46"/>
      <c r="R9" s="46"/>
      <c r="S9" s="46"/>
      <c r="T9" s="46"/>
      <c r="U9" s="46"/>
      <c r="V9" s="46"/>
      <c r="W9" s="46"/>
      <c r="X9" s="46"/>
      <c r="Y9" s="46"/>
      <c r="Z9" s="46"/>
    </row>
    <row r="10" spans="1:41" ht="22.5" customHeight="1" x14ac:dyDescent="0.4">
      <c r="A10" s="46"/>
      <c r="B10" s="46"/>
      <c r="C10" s="46"/>
      <c r="D10" s="46"/>
      <c r="E10" s="46"/>
      <c r="F10" s="46"/>
      <c r="G10" s="46"/>
      <c r="H10" s="46"/>
      <c r="I10" s="46"/>
      <c r="J10" s="46"/>
      <c r="K10" s="46"/>
      <c r="L10" s="46"/>
      <c r="M10" s="652" t="s">
        <v>2</v>
      </c>
      <c r="N10" s="652"/>
      <c r="O10" s="652"/>
      <c r="P10" s="652"/>
      <c r="Q10" s="44" t="s">
        <v>9</v>
      </c>
      <c r="R10" s="371" t="str">
        <f>IF(第１号!R7="","",第１号!R7)</f>
        <v/>
      </c>
      <c r="S10" s="371"/>
      <c r="T10" s="371"/>
      <c r="U10" s="44" t="s">
        <v>10</v>
      </c>
      <c r="V10" s="372" t="str">
        <f>IF(第１号!V7="","",第１号!V7)</f>
        <v/>
      </c>
      <c r="W10" s="372"/>
      <c r="X10" s="372"/>
      <c r="Y10" s="372"/>
      <c r="Z10" s="46"/>
    </row>
    <row r="11" spans="1:41" ht="26.25" customHeight="1" x14ac:dyDescent="0.4">
      <c r="A11" s="46"/>
      <c r="B11" s="46"/>
      <c r="C11" s="46"/>
      <c r="D11" s="46"/>
      <c r="E11" s="46"/>
      <c r="F11" s="46"/>
      <c r="G11" s="46"/>
      <c r="H11" s="46"/>
      <c r="I11" s="46"/>
      <c r="J11" s="46"/>
      <c r="K11" s="46"/>
      <c r="L11" s="46"/>
      <c r="M11" s="652" t="s">
        <v>3</v>
      </c>
      <c r="N11" s="652"/>
      <c r="O11" s="652"/>
      <c r="P11" s="652"/>
      <c r="Q11" s="370" t="str">
        <f>IF(第１号!Q8="","",第１号!Q8)</f>
        <v/>
      </c>
      <c r="R11" s="370"/>
      <c r="S11" s="370"/>
      <c r="T11" s="370"/>
      <c r="U11" s="370"/>
      <c r="V11" s="370"/>
      <c r="W11" s="370"/>
      <c r="X11" s="370"/>
      <c r="Y11" s="370"/>
      <c r="Z11" s="370"/>
    </row>
    <row r="12" spans="1:41" ht="26.25" customHeight="1" x14ac:dyDescent="0.15">
      <c r="A12" s="46"/>
      <c r="B12" s="46"/>
      <c r="C12" s="46"/>
      <c r="D12" s="46"/>
      <c r="E12" s="46"/>
      <c r="F12" s="46"/>
      <c r="G12" s="46"/>
      <c r="H12" s="46"/>
      <c r="I12" s="46"/>
      <c r="J12" s="46"/>
      <c r="K12" s="46"/>
      <c r="L12" s="48" t="s">
        <v>6</v>
      </c>
      <c r="M12" s="652" t="s">
        <v>4</v>
      </c>
      <c r="N12" s="652"/>
      <c r="O12" s="652"/>
      <c r="P12" s="652"/>
      <c r="Q12" s="370" t="str">
        <f>IF(第１号!Q9="","",第１号!Q9)</f>
        <v/>
      </c>
      <c r="R12" s="370" ph="1"/>
      <c r="S12" s="370" ph="1"/>
      <c r="T12" s="370" ph="1"/>
      <c r="U12" s="370" ph="1"/>
      <c r="V12" s="370" ph="1"/>
      <c r="W12" s="370" ph="1"/>
      <c r="X12" s="370" ph="1"/>
      <c r="Y12" s="370" ph="1"/>
      <c r="Z12" s="370" ph="1"/>
    </row>
    <row r="13" spans="1:41" ht="26.25" customHeight="1" x14ac:dyDescent="0.15">
      <c r="A13" s="46"/>
      <c r="B13" s="46"/>
      <c r="C13" s="46"/>
      <c r="D13" s="46"/>
      <c r="E13" s="46"/>
      <c r="F13" s="46"/>
      <c r="G13" s="46"/>
      <c r="H13" s="46"/>
      <c r="I13" s="46"/>
      <c r="J13" s="46"/>
      <c r="K13" s="46"/>
      <c r="L13" s="46"/>
      <c r="M13" s="652" t="s">
        <v>5</v>
      </c>
      <c r="N13" s="652"/>
      <c r="O13" s="652"/>
      <c r="P13" s="652"/>
      <c r="Q13" s="370" t="str">
        <f>IF(第１号!Q10="","",第１号!Q10)</f>
        <v/>
      </c>
      <c r="R13" s="370" ph="1"/>
      <c r="S13" s="370" ph="1"/>
      <c r="T13" s="370" ph="1"/>
      <c r="U13" s="370" ph="1"/>
      <c r="V13" s="370" ph="1"/>
      <c r="W13" s="370" ph="1"/>
      <c r="X13" s="370" ph="1"/>
      <c r="Y13" s="370" ph="1"/>
      <c r="Z13" s="46"/>
    </row>
    <row r="14" spans="1:41" ht="7.5" customHeight="1" x14ac:dyDescent="0.4">
      <c r="A14" s="46"/>
      <c r="B14" s="46"/>
      <c r="C14" s="46"/>
      <c r="D14" s="46"/>
      <c r="E14" s="46"/>
      <c r="F14" s="46"/>
      <c r="G14" s="46"/>
      <c r="H14" s="46"/>
      <c r="I14" s="46"/>
      <c r="J14" s="46"/>
      <c r="K14" s="46"/>
      <c r="L14" s="46"/>
      <c r="M14" s="46"/>
      <c r="N14" s="46"/>
      <c r="O14" s="46"/>
      <c r="P14" s="46"/>
      <c r="Q14" s="46"/>
      <c r="R14" s="46"/>
      <c r="S14" s="46"/>
      <c r="T14" s="46"/>
      <c r="U14" s="46"/>
      <c r="V14" s="46"/>
      <c r="W14" s="46"/>
      <c r="X14" s="46"/>
      <c r="Y14" s="46"/>
      <c r="Z14" s="46"/>
    </row>
    <row r="15" spans="1:41" ht="18.75" customHeight="1" x14ac:dyDescent="0.4">
      <c r="A15" s="558" t="str">
        <f ca="1">"　"&amp;DBCS(TEXT(AB4,"ggge年m月d日"))&amp;"付け仙台市（"&amp;DBCS("R"&amp;IF(M2="",DB!D5,DB!P18))&amp;"環脱経）指令第"&amp;DBCS(TEXT(U2,"0000"))&amp;"号で交付決定を受けました標記の補助金について、下記のとおり不服があるので、仙台市補助金等交付規則"&amp;DBCS(DB!P19)&amp;"及び仙台市事業所用太陽光発電システム導入支援補助金交付要綱"&amp;DBCS(DB!P20)&amp;"の規定により、申請を取り下げます。"</f>
        <v>　令和　　年　　月　　日付け仙台市（Ｒ７環脱経）指令第　　　　号で交付決定を受けました標記の補助金について、下記のとおり不服があるので、仙台市補助金等交付規則第７条第１項及び仙台市事業所用太陽光発電システム導入支援補助金交付要綱第１３条の規定により、申請を取り下げます。</v>
      </c>
      <c r="B15" s="558"/>
      <c r="C15" s="558"/>
      <c r="D15" s="558"/>
      <c r="E15" s="558"/>
      <c r="F15" s="558"/>
      <c r="G15" s="558"/>
      <c r="H15" s="558"/>
      <c r="I15" s="558"/>
      <c r="J15" s="558"/>
      <c r="K15" s="558"/>
      <c r="L15" s="558"/>
      <c r="M15" s="558"/>
      <c r="N15" s="558"/>
      <c r="O15" s="558"/>
      <c r="P15" s="558"/>
      <c r="Q15" s="558"/>
      <c r="R15" s="558"/>
      <c r="S15" s="558"/>
      <c r="T15" s="558"/>
      <c r="U15" s="558"/>
      <c r="V15" s="558"/>
      <c r="W15" s="558"/>
      <c r="X15" s="558"/>
      <c r="Y15" s="558"/>
      <c r="Z15" s="558"/>
      <c r="AI15" s="38"/>
    </row>
    <row r="16" spans="1:41" ht="18.75" customHeight="1" x14ac:dyDescent="0.4">
      <c r="A16" s="558"/>
      <c r="B16" s="558"/>
      <c r="C16" s="558"/>
      <c r="D16" s="558"/>
      <c r="E16" s="558"/>
      <c r="F16" s="558"/>
      <c r="G16" s="558"/>
      <c r="H16" s="558"/>
      <c r="I16" s="558"/>
      <c r="J16" s="558"/>
      <c r="K16" s="558"/>
      <c r="L16" s="558"/>
      <c r="M16" s="558"/>
      <c r="N16" s="558"/>
      <c r="O16" s="558"/>
      <c r="P16" s="558"/>
      <c r="Q16" s="558"/>
      <c r="R16" s="558"/>
      <c r="S16" s="558"/>
      <c r="T16" s="558"/>
      <c r="U16" s="558"/>
      <c r="V16" s="558"/>
      <c r="W16" s="558"/>
      <c r="X16" s="558"/>
      <c r="Y16" s="558"/>
      <c r="Z16" s="558"/>
      <c r="AH16" s="134"/>
      <c r="AI16" s="675"/>
      <c r="AJ16" s="675"/>
      <c r="AK16" s="675"/>
      <c r="AL16" s="675"/>
      <c r="AM16" s="675"/>
      <c r="AN16" s="675"/>
      <c r="AO16" s="675"/>
    </row>
    <row r="17" spans="1:34" ht="18.75" customHeight="1" x14ac:dyDescent="0.4">
      <c r="A17" s="558"/>
      <c r="B17" s="558"/>
      <c r="C17" s="558"/>
      <c r="D17" s="558"/>
      <c r="E17" s="558"/>
      <c r="F17" s="558"/>
      <c r="G17" s="558"/>
      <c r="H17" s="558"/>
      <c r="I17" s="558"/>
      <c r="J17" s="558"/>
      <c r="K17" s="558"/>
      <c r="L17" s="558"/>
      <c r="M17" s="558"/>
      <c r="N17" s="558"/>
      <c r="O17" s="558"/>
      <c r="P17" s="558"/>
      <c r="Q17" s="558"/>
      <c r="R17" s="558"/>
      <c r="S17" s="558"/>
      <c r="T17" s="558"/>
      <c r="U17" s="558"/>
      <c r="V17" s="558"/>
      <c r="W17" s="558"/>
      <c r="X17" s="558"/>
      <c r="Y17" s="558"/>
      <c r="Z17" s="558"/>
      <c r="AH17" s="106"/>
    </row>
    <row r="18" spans="1:34" ht="7.5" customHeight="1" x14ac:dyDescent="0.4">
      <c r="A18" s="46"/>
      <c r="B18" s="46"/>
      <c r="C18" s="46"/>
      <c r="D18" s="46"/>
      <c r="E18" s="46"/>
      <c r="F18" s="46"/>
      <c r="G18" s="46"/>
      <c r="H18" s="46"/>
      <c r="I18" s="46"/>
      <c r="J18" s="46"/>
      <c r="K18" s="46"/>
      <c r="L18" s="46"/>
      <c r="M18" s="46"/>
      <c r="N18" s="46"/>
      <c r="O18" s="46"/>
      <c r="P18" s="46"/>
      <c r="Q18" s="46"/>
      <c r="R18" s="46"/>
      <c r="S18" s="46"/>
      <c r="T18" s="46"/>
      <c r="U18" s="46"/>
      <c r="V18" s="46"/>
      <c r="W18" s="46"/>
      <c r="X18" s="46"/>
      <c r="Y18" s="46"/>
      <c r="Z18" s="46"/>
    </row>
    <row r="19" spans="1:34" ht="18.75" customHeight="1" x14ac:dyDescent="0.4">
      <c r="A19" s="542" t="s">
        <v>8</v>
      </c>
      <c r="B19" s="542"/>
      <c r="C19" s="542"/>
      <c r="D19" s="542"/>
      <c r="E19" s="542"/>
      <c r="F19" s="542"/>
      <c r="G19" s="542"/>
      <c r="H19" s="542"/>
      <c r="I19" s="542"/>
      <c r="J19" s="542"/>
      <c r="K19" s="542"/>
      <c r="L19" s="542"/>
      <c r="M19" s="542"/>
      <c r="N19" s="542"/>
      <c r="O19" s="542"/>
      <c r="P19" s="542"/>
      <c r="Q19" s="542"/>
      <c r="R19" s="542"/>
      <c r="S19" s="542"/>
      <c r="T19" s="542"/>
      <c r="U19" s="542"/>
      <c r="V19" s="542"/>
      <c r="W19" s="542"/>
      <c r="X19" s="542"/>
      <c r="Y19" s="542"/>
      <c r="Z19" s="542"/>
    </row>
    <row r="20" spans="1:34" ht="7.5" customHeight="1" thickBot="1" x14ac:dyDescent="0.45">
      <c r="A20" s="46"/>
      <c r="B20" s="46"/>
      <c r="C20" s="46"/>
      <c r="D20" s="46"/>
      <c r="E20" s="46"/>
      <c r="F20" s="46"/>
      <c r="G20" s="46"/>
      <c r="H20" s="46"/>
      <c r="I20" s="46"/>
      <c r="J20" s="46"/>
      <c r="K20" s="46"/>
      <c r="L20" s="46"/>
      <c r="M20" s="46"/>
      <c r="N20" s="46"/>
      <c r="O20" s="46"/>
      <c r="P20" s="46"/>
      <c r="Q20" s="46"/>
      <c r="R20" s="46"/>
      <c r="S20" s="46"/>
      <c r="T20" s="46"/>
      <c r="U20" s="46"/>
      <c r="V20" s="46"/>
      <c r="W20" s="46"/>
      <c r="X20" s="46"/>
      <c r="Y20" s="46"/>
      <c r="Z20" s="46"/>
    </row>
    <row r="21" spans="1:34" ht="22.5" customHeight="1" x14ac:dyDescent="0.4">
      <c r="A21" s="484" t="s">
        <v>78</v>
      </c>
      <c r="B21" s="485"/>
      <c r="C21" s="485"/>
      <c r="D21" s="485"/>
      <c r="E21" s="485"/>
      <c r="F21" s="485"/>
      <c r="G21" s="485"/>
      <c r="H21" s="7"/>
      <c r="I21" s="742" t="str">
        <f>IF(第１号!I19="","",第１号!I19)</f>
        <v/>
      </c>
      <c r="J21" s="742"/>
      <c r="K21" s="742"/>
      <c r="L21" s="742"/>
      <c r="M21" s="742"/>
      <c r="N21" s="742"/>
      <c r="O21" s="742"/>
      <c r="P21" s="742"/>
      <c r="Q21" s="742"/>
      <c r="R21" s="742"/>
      <c r="S21" s="742"/>
      <c r="T21" s="742"/>
      <c r="U21" s="742"/>
      <c r="V21" s="742"/>
      <c r="W21" s="742"/>
      <c r="X21" s="742"/>
      <c r="Y21" s="742"/>
      <c r="Z21" s="3"/>
    </row>
    <row r="22" spans="1:34" ht="22.5" customHeight="1" x14ac:dyDescent="0.4">
      <c r="A22" s="476" t="s">
        <v>599</v>
      </c>
      <c r="B22" s="477"/>
      <c r="C22" s="477"/>
      <c r="D22" s="477"/>
      <c r="E22" s="477"/>
      <c r="F22" s="477"/>
      <c r="G22" s="477"/>
      <c r="H22" s="4"/>
      <c r="I22" s="45"/>
      <c r="J22" s="45"/>
      <c r="K22" s="45"/>
      <c r="L22" s="45"/>
      <c r="M22" s="45"/>
      <c r="N22" s="45"/>
      <c r="O22" s="45" t="str">
        <f>IF(P22="","金","")</f>
        <v/>
      </c>
      <c r="P22" s="351" t="str">
        <f>IF(第２号別紙１!P22=0,"","金 "&amp;DBCS(TEXT(第２号別紙１!P22,"#,#0")))</f>
        <v xml:space="preserve">金 </v>
      </c>
      <c r="Q22" s="351"/>
      <c r="R22" s="351"/>
      <c r="S22" s="351"/>
      <c r="T22" s="351"/>
      <c r="U22" s="351"/>
      <c r="V22" s="351"/>
      <c r="W22" s="351"/>
      <c r="X22" s="351"/>
      <c r="Y22" s="45" t="s">
        <v>18</v>
      </c>
      <c r="Z22" s="5"/>
    </row>
    <row r="23" spans="1:34" ht="22.5" customHeight="1" x14ac:dyDescent="0.4">
      <c r="A23" s="476" t="s">
        <v>474</v>
      </c>
      <c r="B23" s="477"/>
      <c r="C23" s="477"/>
      <c r="D23" s="477"/>
      <c r="E23" s="477"/>
      <c r="F23" s="477"/>
      <c r="G23" s="477"/>
      <c r="H23" s="4"/>
      <c r="I23" s="45"/>
      <c r="J23" s="45"/>
      <c r="K23" s="45"/>
      <c r="L23" s="45"/>
      <c r="M23" s="749" t="str">
        <f>IF(第１号!Y5="","令和    年    月    日",DATE(第１号!U5+2018,第１号!W5,第１号!Y5))</f>
        <v>令和    年    月    日</v>
      </c>
      <c r="N23" s="749"/>
      <c r="O23" s="749"/>
      <c r="P23" s="749"/>
      <c r="Q23" s="749"/>
      <c r="R23" s="749"/>
      <c r="S23" s="749"/>
      <c r="T23" s="749"/>
      <c r="U23" s="749"/>
      <c r="V23" s="45"/>
      <c r="W23" s="45"/>
      <c r="X23" s="45"/>
      <c r="Y23" s="45"/>
      <c r="Z23" s="5"/>
    </row>
    <row r="24" spans="1:34" ht="67.5" customHeight="1" thickBot="1" x14ac:dyDescent="0.45">
      <c r="A24" s="748" t="s">
        <v>475</v>
      </c>
      <c r="B24" s="508"/>
      <c r="C24" s="508"/>
      <c r="D24" s="508"/>
      <c r="E24" s="508"/>
      <c r="F24" s="508"/>
      <c r="G24" s="508"/>
      <c r="H24" s="8"/>
      <c r="I24" s="747"/>
      <c r="J24" s="747"/>
      <c r="K24" s="747"/>
      <c r="L24" s="747"/>
      <c r="M24" s="747"/>
      <c r="N24" s="747"/>
      <c r="O24" s="747"/>
      <c r="P24" s="747"/>
      <c r="Q24" s="747"/>
      <c r="R24" s="747"/>
      <c r="S24" s="747"/>
      <c r="T24" s="747"/>
      <c r="U24" s="747"/>
      <c r="V24" s="747"/>
      <c r="W24" s="747"/>
      <c r="X24" s="747"/>
      <c r="Y24" s="747"/>
      <c r="Z24" s="9"/>
    </row>
    <row r="25" spans="1:34" ht="18.75" customHeight="1" x14ac:dyDescent="0.4">
      <c r="A25" s="46"/>
      <c r="B25" s="46"/>
      <c r="C25" s="46"/>
      <c r="D25" s="46"/>
      <c r="E25" s="46"/>
      <c r="F25" s="46"/>
      <c r="G25" s="46"/>
      <c r="H25" s="46"/>
      <c r="I25" s="46"/>
      <c r="J25" s="46"/>
      <c r="K25" s="46"/>
      <c r="L25" s="46"/>
      <c r="M25" s="46"/>
      <c r="N25" s="46"/>
      <c r="O25" s="46"/>
      <c r="P25" s="46"/>
      <c r="Q25" s="46"/>
      <c r="R25" s="46"/>
      <c r="S25" s="46"/>
      <c r="T25" s="46"/>
      <c r="U25" s="46"/>
      <c r="V25" s="46"/>
      <c r="W25" s="46"/>
      <c r="X25" s="46"/>
      <c r="Y25" s="46"/>
      <c r="Z25" s="46"/>
    </row>
    <row r="26" spans="1:34" ht="18.75" customHeight="1" x14ac:dyDescent="0.4">
      <c r="A26" s="46"/>
      <c r="B26" s="46"/>
      <c r="C26" s="46"/>
      <c r="D26" s="46"/>
      <c r="E26" s="46"/>
      <c r="F26" s="46"/>
      <c r="G26" s="46"/>
      <c r="H26" s="46"/>
      <c r="I26" s="46"/>
      <c r="J26" s="46"/>
      <c r="K26" s="46"/>
      <c r="L26" s="46"/>
      <c r="M26" s="46"/>
      <c r="N26" s="46"/>
      <c r="O26" s="46"/>
      <c r="P26" s="46"/>
      <c r="Q26" s="46"/>
      <c r="R26" s="46"/>
      <c r="S26" s="46"/>
      <c r="T26" s="46"/>
      <c r="U26" s="46"/>
      <c r="V26" s="46"/>
      <c r="W26" s="46"/>
      <c r="X26" s="46"/>
      <c r="Y26" s="46"/>
      <c r="Z26" s="46"/>
    </row>
    <row r="27" spans="1:34" ht="18.75" customHeight="1" x14ac:dyDescent="0.4">
      <c r="A27" s="46"/>
      <c r="B27" s="46"/>
      <c r="C27" s="46"/>
      <c r="D27" s="46"/>
      <c r="E27" s="46"/>
      <c r="F27" s="46"/>
      <c r="G27" s="46"/>
      <c r="H27" s="46"/>
      <c r="I27" s="46"/>
      <c r="J27" s="46"/>
      <c r="K27" s="46"/>
      <c r="L27" s="46"/>
      <c r="M27" s="46"/>
      <c r="N27" s="46"/>
      <c r="O27" s="46"/>
      <c r="P27" s="46"/>
      <c r="Q27" s="46"/>
      <c r="R27" s="46"/>
      <c r="S27" s="46"/>
      <c r="T27" s="46"/>
      <c r="U27" s="46"/>
      <c r="V27" s="46"/>
      <c r="W27" s="46"/>
      <c r="X27" s="46"/>
      <c r="Y27" s="46"/>
      <c r="Z27" s="46"/>
    </row>
    <row r="28" spans="1:34" ht="18.75" customHeight="1" x14ac:dyDescent="0.4">
      <c r="A28" s="46"/>
      <c r="B28" s="46"/>
      <c r="C28" s="46"/>
      <c r="D28" s="46"/>
      <c r="E28" s="46"/>
      <c r="F28" s="46"/>
      <c r="G28" s="46"/>
      <c r="H28" s="46"/>
      <c r="I28" s="46"/>
      <c r="J28" s="46"/>
      <c r="K28" s="46"/>
      <c r="L28" s="46"/>
      <c r="M28" s="46"/>
      <c r="N28" s="46"/>
      <c r="O28" s="46"/>
      <c r="P28" s="46"/>
      <c r="Q28" s="46"/>
      <c r="R28" s="46"/>
      <c r="S28" s="46"/>
      <c r="T28" s="46"/>
      <c r="U28" s="46"/>
      <c r="V28" s="46"/>
      <c r="W28" s="46"/>
      <c r="X28" s="46"/>
      <c r="Y28" s="46"/>
      <c r="Z28" s="46"/>
    </row>
    <row r="29" spans="1:34" ht="18.75" customHeight="1" x14ac:dyDescent="0.4">
      <c r="A29" s="46"/>
      <c r="B29" s="46"/>
      <c r="C29" s="46"/>
      <c r="D29" s="46"/>
      <c r="E29" s="46"/>
      <c r="F29" s="46"/>
      <c r="G29" s="46"/>
      <c r="H29" s="46"/>
      <c r="I29" s="46"/>
      <c r="J29" s="46"/>
      <c r="K29" s="46"/>
      <c r="L29" s="46"/>
      <c r="M29" s="46"/>
      <c r="N29" s="46"/>
      <c r="O29" s="46"/>
      <c r="P29" s="46"/>
      <c r="Q29" s="46"/>
      <c r="R29" s="46"/>
      <c r="S29" s="46"/>
      <c r="T29" s="46"/>
      <c r="U29" s="46"/>
      <c r="V29" s="46"/>
      <c r="W29" s="46"/>
      <c r="X29" s="46"/>
      <c r="Y29" s="46"/>
      <c r="Z29" s="46"/>
    </row>
    <row r="30" spans="1:34" ht="18.75" customHeight="1" x14ac:dyDescent="0.4">
      <c r="A30" s="46"/>
      <c r="B30" s="46"/>
      <c r="C30" s="46"/>
      <c r="D30" s="46"/>
      <c r="E30" s="46"/>
      <c r="F30" s="46"/>
      <c r="G30" s="46"/>
      <c r="H30" s="46"/>
      <c r="I30" s="46"/>
      <c r="J30" s="46"/>
      <c r="K30" s="46"/>
      <c r="L30" s="46"/>
      <c r="M30" s="46"/>
      <c r="N30" s="46"/>
      <c r="O30" s="46"/>
      <c r="P30" s="46"/>
      <c r="Q30" s="46"/>
      <c r="R30" s="46"/>
      <c r="S30" s="46"/>
      <c r="T30" s="46"/>
      <c r="U30" s="46"/>
      <c r="V30" s="46"/>
      <c r="W30" s="46"/>
      <c r="X30" s="46"/>
      <c r="Y30" s="46"/>
      <c r="Z30" s="46"/>
    </row>
    <row r="31" spans="1:34" ht="18.75" customHeight="1" x14ac:dyDescent="0.4">
      <c r="A31" s="46"/>
      <c r="B31" s="46"/>
      <c r="C31" s="46"/>
      <c r="D31" s="46"/>
      <c r="E31" s="46"/>
      <c r="F31" s="46"/>
      <c r="G31" s="46"/>
      <c r="H31" s="46"/>
      <c r="I31" s="46"/>
      <c r="J31" s="46"/>
      <c r="K31" s="46"/>
      <c r="L31" s="46"/>
      <c r="M31" s="46"/>
      <c r="N31" s="46"/>
      <c r="O31" s="46"/>
      <c r="P31" s="46"/>
      <c r="Q31" s="46"/>
      <c r="R31" s="46"/>
      <c r="S31" s="46"/>
      <c r="T31" s="46"/>
      <c r="U31" s="46"/>
      <c r="V31" s="46"/>
      <c r="W31" s="46"/>
      <c r="X31" s="46"/>
      <c r="Y31" s="46"/>
      <c r="Z31" s="46"/>
    </row>
    <row r="32" spans="1:34" ht="18.75" customHeight="1" x14ac:dyDescent="0.4">
      <c r="A32" s="46"/>
      <c r="B32" s="46"/>
      <c r="C32" s="46"/>
      <c r="D32" s="46"/>
      <c r="E32" s="46"/>
      <c r="F32" s="46"/>
      <c r="G32" s="46"/>
      <c r="H32" s="46"/>
      <c r="I32" s="46"/>
      <c r="J32" s="46"/>
      <c r="K32" s="46"/>
      <c r="L32" s="46"/>
      <c r="M32" s="46"/>
      <c r="N32" s="46"/>
      <c r="O32" s="46"/>
      <c r="P32" s="46"/>
      <c r="Q32" s="46"/>
      <c r="R32" s="46"/>
      <c r="S32" s="46"/>
      <c r="T32" s="46"/>
      <c r="U32" s="46"/>
      <c r="V32" s="46"/>
      <c r="W32" s="46"/>
      <c r="X32" s="46"/>
      <c r="Y32" s="46"/>
      <c r="Z32" s="46"/>
    </row>
    <row r="33" spans="1:26" ht="18.75" customHeight="1" x14ac:dyDescent="0.4">
      <c r="A33" s="46"/>
      <c r="B33" s="46"/>
      <c r="C33" s="46"/>
      <c r="D33" s="46"/>
      <c r="E33" s="46"/>
      <c r="F33" s="46"/>
      <c r="G33" s="46"/>
      <c r="H33" s="46"/>
      <c r="I33" s="46"/>
      <c r="J33" s="46"/>
      <c r="K33" s="46"/>
      <c r="L33" s="46"/>
      <c r="M33" s="46"/>
      <c r="N33" s="46"/>
      <c r="O33" s="46"/>
      <c r="P33" s="46"/>
      <c r="Q33" s="46"/>
      <c r="R33" s="46"/>
      <c r="S33" s="46"/>
      <c r="T33" s="46"/>
      <c r="U33" s="46"/>
      <c r="V33" s="46"/>
      <c r="W33" s="46"/>
      <c r="X33" s="46"/>
      <c r="Y33" s="46"/>
      <c r="Z33" s="46"/>
    </row>
    <row r="34" spans="1:26" ht="18.75" customHeight="1" x14ac:dyDescent="0.4">
      <c r="A34" s="46"/>
      <c r="B34" s="46"/>
      <c r="C34" s="46"/>
      <c r="D34" s="46"/>
      <c r="E34" s="46"/>
      <c r="F34" s="46"/>
      <c r="G34" s="46"/>
      <c r="H34" s="46"/>
      <c r="I34" s="46"/>
      <c r="J34" s="46"/>
      <c r="K34" s="46"/>
      <c r="L34" s="46"/>
      <c r="M34" s="46"/>
      <c r="N34" s="46"/>
      <c r="O34" s="46"/>
      <c r="P34" s="46"/>
      <c r="Q34" s="46"/>
      <c r="R34" s="46"/>
      <c r="S34" s="46"/>
      <c r="T34" s="46"/>
      <c r="U34" s="46"/>
      <c r="V34" s="46"/>
      <c r="W34" s="46"/>
      <c r="X34" s="46"/>
      <c r="Y34" s="46"/>
      <c r="Z34" s="46"/>
    </row>
    <row r="35" spans="1:26" ht="18.75" customHeight="1" x14ac:dyDescent="0.4">
      <c r="A35" s="46"/>
      <c r="B35" s="46"/>
      <c r="C35" s="46"/>
      <c r="D35" s="46"/>
      <c r="E35" s="46"/>
      <c r="F35" s="46"/>
      <c r="G35" s="46"/>
      <c r="H35" s="46"/>
      <c r="I35" s="46"/>
      <c r="J35" s="46"/>
      <c r="K35" s="46"/>
      <c r="L35" s="46"/>
      <c r="M35" s="46"/>
      <c r="N35" s="46"/>
      <c r="O35" s="46"/>
      <c r="P35" s="46"/>
      <c r="Q35" s="46"/>
      <c r="R35" s="46"/>
      <c r="S35" s="46"/>
      <c r="T35" s="46"/>
      <c r="U35" s="46"/>
      <c r="V35" s="46"/>
      <c r="W35" s="46"/>
      <c r="X35" s="46"/>
      <c r="Y35" s="46"/>
      <c r="Z35" s="46"/>
    </row>
    <row r="36" spans="1:26" ht="18.75" customHeight="1" x14ac:dyDescent="0.4">
      <c r="A36" s="46"/>
      <c r="B36" s="46"/>
      <c r="C36" s="46"/>
      <c r="D36" s="46"/>
      <c r="E36" s="46"/>
      <c r="F36" s="46"/>
      <c r="G36" s="46"/>
      <c r="H36" s="46"/>
      <c r="I36" s="46"/>
      <c r="J36" s="46"/>
      <c r="K36" s="46"/>
      <c r="L36" s="46"/>
      <c r="M36" s="46"/>
      <c r="N36" s="46"/>
      <c r="O36" s="46"/>
      <c r="P36" s="46"/>
      <c r="Q36" s="46"/>
      <c r="R36" s="46"/>
      <c r="S36" s="46"/>
      <c r="T36" s="46"/>
      <c r="U36" s="46"/>
      <c r="V36" s="46"/>
      <c r="W36" s="46"/>
      <c r="X36" s="46"/>
      <c r="Y36" s="46"/>
      <c r="Z36" s="46"/>
    </row>
    <row r="37" spans="1:26" ht="18.75" customHeight="1" x14ac:dyDescent="0.4">
      <c r="A37" s="46"/>
      <c r="B37" s="46"/>
      <c r="C37" s="46"/>
      <c r="D37" s="46"/>
      <c r="E37" s="46"/>
      <c r="F37" s="46"/>
      <c r="G37" s="46"/>
      <c r="H37" s="46"/>
      <c r="I37" s="46"/>
      <c r="J37" s="46"/>
      <c r="K37" s="46"/>
      <c r="L37" s="46"/>
      <c r="M37" s="46"/>
      <c r="N37" s="46"/>
      <c r="O37" s="46"/>
      <c r="P37" s="46"/>
      <c r="Q37" s="46"/>
      <c r="R37" s="46"/>
      <c r="S37" s="46"/>
      <c r="T37" s="46"/>
      <c r="U37" s="46"/>
      <c r="V37" s="46"/>
      <c r="W37" s="46"/>
      <c r="X37" s="46"/>
      <c r="Y37" s="46"/>
      <c r="Z37" s="46"/>
    </row>
    <row r="38" spans="1:26" ht="18.75" customHeight="1" x14ac:dyDescent="0.4">
      <c r="A38" s="46"/>
      <c r="B38" s="46"/>
      <c r="C38" s="46"/>
      <c r="D38" s="46"/>
      <c r="E38" s="46"/>
      <c r="F38" s="46"/>
      <c r="G38" s="46"/>
      <c r="H38" s="46"/>
      <c r="I38" s="46"/>
      <c r="J38" s="46"/>
      <c r="K38" s="46"/>
      <c r="L38" s="46"/>
      <c r="M38" s="46"/>
      <c r="N38" s="46"/>
      <c r="O38" s="46"/>
      <c r="P38" s="46"/>
      <c r="Q38" s="46"/>
      <c r="R38" s="46"/>
      <c r="S38" s="46"/>
      <c r="T38" s="46"/>
      <c r="U38" s="46"/>
      <c r="V38" s="46"/>
      <c r="W38" s="46"/>
      <c r="X38" s="46"/>
      <c r="Y38" s="46"/>
      <c r="Z38" s="46"/>
    </row>
    <row r="39" spans="1:26" ht="18.75" customHeight="1" x14ac:dyDescent="0.4">
      <c r="A39" s="51"/>
      <c r="B39" s="51"/>
      <c r="C39" s="51"/>
      <c r="D39" s="51"/>
      <c r="E39" s="51"/>
      <c r="F39" s="51"/>
      <c r="G39" s="51"/>
      <c r="H39" s="51"/>
      <c r="I39" s="51"/>
      <c r="J39" s="51"/>
      <c r="K39" s="51"/>
      <c r="L39" s="51"/>
      <c r="M39" s="51"/>
      <c r="N39" s="51"/>
      <c r="O39" s="51"/>
      <c r="P39" s="51"/>
      <c r="Q39" s="51"/>
      <c r="R39" s="51"/>
      <c r="S39" s="51"/>
      <c r="T39" s="51"/>
      <c r="U39" s="51"/>
      <c r="V39" s="51"/>
      <c r="W39" s="51"/>
      <c r="X39" s="51"/>
      <c r="Y39" s="51"/>
      <c r="Z39" s="51"/>
    </row>
    <row r="40" spans="1:26" ht="18.75" customHeight="1" x14ac:dyDescent="0.4">
      <c r="A40" s="51"/>
      <c r="B40" s="51"/>
      <c r="C40" s="51"/>
      <c r="D40" s="51"/>
      <c r="E40" s="51"/>
      <c r="F40" s="51"/>
      <c r="G40" s="51"/>
      <c r="H40" s="51"/>
      <c r="I40" s="51"/>
      <c r="J40" s="51"/>
      <c r="K40" s="51"/>
      <c r="L40" s="51"/>
      <c r="M40" s="51"/>
      <c r="N40" s="51"/>
      <c r="O40" s="51"/>
      <c r="P40" s="51"/>
      <c r="Q40" s="51"/>
      <c r="R40" s="51"/>
      <c r="S40" s="51"/>
      <c r="T40" s="51"/>
      <c r="U40" s="51"/>
      <c r="V40" s="51"/>
      <c r="W40" s="51"/>
      <c r="X40" s="51"/>
      <c r="Y40" s="51"/>
      <c r="Z40" s="51"/>
    </row>
    <row r="41" spans="1:26" ht="18.75" customHeight="1" x14ac:dyDescent="0.4">
      <c r="A41" s="51"/>
      <c r="B41" s="51"/>
      <c r="C41" s="51"/>
      <c r="D41" s="51"/>
      <c r="E41" s="51"/>
      <c r="F41" s="51"/>
      <c r="G41" s="51"/>
      <c r="H41" s="51"/>
      <c r="I41" s="51"/>
      <c r="J41" s="51"/>
      <c r="K41" s="51"/>
      <c r="L41" s="51"/>
      <c r="M41" s="51"/>
      <c r="N41" s="51"/>
      <c r="O41" s="51"/>
      <c r="P41" s="51"/>
      <c r="Q41" s="51"/>
      <c r="R41" s="51"/>
      <c r="S41" s="51"/>
      <c r="T41" s="51"/>
      <c r="U41" s="51"/>
      <c r="V41" s="51"/>
      <c r="W41" s="51"/>
      <c r="X41" s="51"/>
      <c r="Y41" s="51"/>
      <c r="Z41" s="51"/>
    </row>
    <row r="42" spans="1:26" ht="18.75" customHeight="1" x14ac:dyDescent="0.4">
      <c r="A42" s="51"/>
      <c r="B42" s="51"/>
      <c r="C42" s="51"/>
      <c r="D42" s="51"/>
      <c r="E42" s="51"/>
      <c r="F42" s="51"/>
      <c r="G42" s="51"/>
      <c r="H42" s="51"/>
      <c r="I42" s="51"/>
      <c r="J42" s="51"/>
      <c r="K42" s="51"/>
      <c r="L42" s="51"/>
      <c r="M42" s="51"/>
      <c r="N42" s="51"/>
      <c r="O42" s="51"/>
      <c r="P42" s="51"/>
      <c r="Q42" s="51"/>
      <c r="R42" s="51"/>
      <c r="S42" s="51"/>
      <c r="T42" s="51"/>
      <c r="U42" s="51"/>
      <c r="V42" s="51"/>
      <c r="W42" s="51"/>
      <c r="X42" s="51"/>
      <c r="Y42" s="51"/>
      <c r="Z42" s="51"/>
    </row>
  </sheetData>
  <sheetProtection password="CC6D" sheet="1" objects="1" scenarios="1" selectLockedCells="1"/>
  <mergeCells count="26">
    <mergeCell ref="O2:T2"/>
    <mergeCell ref="U2:Z2"/>
    <mergeCell ref="A6:Z6"/>
    <mergeCell ref="A2:F2"/>
    <mergeCell ref="G2:H2"/>
    <mergeCell ref="M12:P12"/>
    <mergeCell ref="Q12:Z12"/>
    <mergeCell ref="M13:P13"/>
    <mergeCell ref="Q13:Y13"/>
    <mergeCell ref="A15:Z17"/>
    <mergeCell ref="AB4:AI4"/>
    <mergeCell ref="AI16:AO16"/>
    <mergeCell ref="A19:Z19"/>
    <mergeCell ref="A24:G24"/>
    <mergeCell ref="I24:Y24"/>
    <mergeCell ref="A22:G22"/>
    <mergeCell ref="P22:X22"/>
    <mergeCell ref="A23:G23"/>
    <mergeCell ref="M23:U23"/>
    <mergeCell ref="A21:G21"/>
    <mergeCell ref="I21:Y21"/>
    <mergeCell ref="M10:P10"/>
    <mergeCell ref="R10:T10"/>
    <mergeCell ref="V10:Y10"/>
    <mergeCell ref="M11:P11"/>
    <mergeCell ref="Q11:Z11"/>
  </mergeCells>
  <phoneticPr fontId="4"/>
  <pageMargins left="0.78740157480314965" right="0.39370078740157483" top="0.59055118110236227" bottom="0.59055118110236227" header="0.31496062992125984" footer="0.31496062992125984"/>
  <pageSetup paperSize="9" orientation="portrait" blackAndWhite="1" r:id="rId1"/>
  <rowBreaks count="1" manualBreakCount="1">
    <brk id="42" max="25"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5" tint="0.59999389629810485"/>
  </sheetPr>
  <dimension ref="A1:AO39"/>
  <sheetViews>
    <sheetView view="pageBreakPreview" zoomScaleNormal="100" zoomScaleSheetLayoutView="100" workbookViewId="0">
      <pane ySplit="6" topLeftCell="A7" activePane="bottomLeft" state="frozen"/>
      <selection activeCell="I24" sqref="I24:Y24"/>
      <selection pane="bottomLeft" activeCell="I2" sqref="I2"/>
    </sheetView>
  </sheetViews>
  <sheetFormatPr defaultColWidth="3.125" defaultRowHeight="18.75" customHeight="1" x14ac:dyDescent="0.4"/>
  <cols>
    <col min="1" max="16384" width="3.125" style="1"/>
  </cols>
  <sheetData>
    <row r="1" spans="1:41" ht="7.5" customHeight="1" thickBot="1" x14ac:dyDescent="0.45"/>
    <row r="2" spans="1:41" s="159" customFormat="1" ht="18.75" customHeight="1" thickBot="1" x14ac:dyDescent="0.45">
      <c r="A2" s="496" t="s">
        <v>544</v>
      </c>
      <c r="B2" s="497"/>
      <c r="C2" s="497"/>
      <c r="D2" s="497"/>
      <c r="E2" s="497"/>
      <c r="F2" s="497"/>
      <c r="G2" s="678" t="s">
        <v>513</v>
      </c>
      <c r="H2" s="679"/>
      <c r="I2" s="243"/>
      <c r="J2" s="244" t="s">
        <v>515</v>
      </c>
      <c r="K2" s="243"/>
      <c r="L2" s="244" t="s">
        <v>517</v>
      </c>
      <c r="M2" s="243"/>
      <c r="N2" s="245" t="s">
        <v>519</v>
      </c>
      <c r="O2" s="497" t="s">
        <v>545</v>
      </c>
      <c r="P2" s="497"/>
      <c r="Q2" s="497"/>
      <c r="R2" s="497"/>
      <c r="S2" s="497"/>
      <c r="T2" s="497"/>
      <c r="U2" s="676" t="s">
        <v>546</v>
      </c>
      <c r="V2" s="676"/>
      <c r="W2" s="676"/>
      <c r="X2" s="676"/>
      <c r="Y2" s="676"/>
      <c r="Z2" s="677"/>
      <c r="AB2" s="242" t="s">
        <v>547</v>
      </c>
    </row>
    <row r="3" spans="1:41" ht="7.5" customHeight="1" x14ac:dyDescent="0.4"/>
    <row r="4" spans="1:41" ht="18.75" customHeight="1" x14ac:dyDescent="0.4">
      <c r="A4" s="46" t="s">
        <v>464</v>
      </c>
      <c r="B4" s="46"/>
      <c r="C4" s="46"/>
      <c r="D4" s="46"/>
      <c r="E4" s="46"/>
      <c r="F4" s="46"/>
      <c r="G4" s="46"/>
      <c r="H4" s="46"/>
      <c r="I4" s="46"/>
      <c r="J4" s="46"/>
      <c r="K4" s="46"/>
      <c r="L4" s="46"/>
      <c r="M4" s="46"/>
      <c r="N4" s="46"/>
      <c r="O4" s="46"/>
      <c r="P4" s="46"/>
      <c r="Q4" s="46"/>
      <c r="R4" s="46"/>
      <c r="S4" s="46"/>
      <c r="T4" s="46"/>
      <c r="U4" s="46"/>
      <c r="V4" s="46"/>
      <c r="W4" s="46"/>
      <c r="X4" s="46"/>
      <c r="Y4" s="46"/>
      <c r="Z4" s="46"/>
      <c r="AB4" s="680" t="str">
        <f>IF(M2="","令和  年  月  日",DATE(I2+2018,K2,M2))</f>
        <v>令和  年  月  日</v>
      </c>
      <c r="AC4" s="680"/>
      <c r="AD4" s="680"/>
      <c r="AE4" s="680"/>
      <c r="AF4" s="680"/>
      <c r="AG4" s="680"/>
      <c r="AH4" s="680"/>
      <c r="AI4" s="680"/>
    </row>
    <row r="5" spans="1:41" ht="7.5" customHeight="1" x14ac:dyDescent="0.4">
      <c r="A5" s="46"/>
      <c r="B5" s="46"/>
      <c r="C5" s="46"/>
      <c r="D5" s="46"/>
      <c r="E5" s="46"/>
      <c r="F5" s="46"/>
      <c r="G5" s="46"/>
      <c r="H5" s="46"/>
      <c r="I5" s="46"/>
      <c r="J5" s="46"/>
      <c r="K5" s="46"/>
      <c r="L5" s="46"/>
      <c r="M5" s="46"/>
      <c r="N5" s="46"/>
      <c r="O5" s="46"/>
      <c r="P5" s="46"/>
      <c r="Q5" s="46"/>
      <c r="R5" s="46"/>
      <c r="S5" s="46"/>
      <c r="T5" s="46"/>
      <c r="U5" s="46"/>
      <c r="V5" s="46"/>
      <c r="W5" s="46"/>
      <c r="X5" s="46"/>
      <c r="Y5" s="46"/>
      <c r="Z5" s="46"/>
    </row>
    <row r="6" spans="1:41" ht="18.75" customHeight="1" x14ac:dyDescent="0.4">
      <c r="A6" s="542" t="s">
        <v>600</v>
      </c>
      <c r="B6" s="542"/>
      <c r="C6" s="542"/>
      <c r="D6" s="542"/>
      <c r="E6" s="542"/>
      <c r="F6" s="542"/>
      <c r="G6" s="542"/>
      <c r="H6" s="542"/>
      <c r="I6" s="542"/>
      <c r="J6" s="542"/>
      <c r="K6" s="542"/>
      <c r="L6" s="542"/>
      <c r="M6" s="542"/>
      <c r="N6" s="542"/>
      <c r="O6" s="542"/>
      <c r="P6" s="542"/>
      <c r="Q6" s="542"/>
      <c r="R6" s="542"/>
      <c r="S6" s="542"/>
      <c r="T6" s="542"/>
      <c r="U6" s="542"/>
      <c r="V6" s="542"/>
      <c r="W6" s="542"/>
      <c r="X6" s="542"/>
      <c r="Y6" s="542"/>
      <c r="Z6" s="542"/>
    </row>
    <row r="7" spans="1:41" ht="7.5" customHeight="1" x14ac:dyDescent="0.4">
      <c r="A7" s="46"/>
      <c r="B7" s="46"/>
      <c r="C7" s="46"/>
      <c r="D7" s="46"/>
      <c r="E7" s="46"/>
      <c r="F7" s="46"/>
      <c r="G7" s="46"/>
      <c r="H7" s="46"/>
      <c r="I7" s="46"/>
      <c r="J7" s="46"/>
      <c r="K7" s="46"/>
      <c r="L7" s="46"/>
      <c r="M7" s="46"/>
      <c r="N7" s="46"/>
      <c r="O7" s="46"/>
      <c r="P7" s="46"/>
      <c r="Q7" s="46"/>
      <c r="R7" s="46"/>
      <c r="S7" s="46"/>
      <c r="T7" s="46"/>
      <c r="U7" s="46"/>
      <c r="V7" s="46"/>
      <c r="W7" s="46"/>
      <c r="X7" s="46"/>
      <c r="Y7" s="46"/>
      <c r="Z7" s="46"/>
    </row>
    <row r="8" spans="1:41" s="159" customFormat="1" ht="22.5" customHeight="1" x14ac:dyDescent="0.4">
      <c r="A8" s="51"/>
      <c r="B8" s="51"/>
      <c r="C8" s="51"/>
      <c r="D8" s="51"/>
      <c r="E8" s="51"/>
      <c r="F8" s="51"/>
      <c r="G8" s="51"/>
      <c r="H8" s="51"/>
      <c r="I8" s="51"/>
      <c r="J8" s="51"/>
      <c r="K8" s="51"/>
      <c r="L8" s="51"/>
      <c r="M8" s="51"/>
      <c r="N8" s="51"/>
      <c r="O8" s="51"/>
      <c r="P8" s="51"/>
      <c r="Q8" s="51"/>
      <c r="R8" s="51"/>
      <c r="S8" s="255"/>
      <c r="T8" s="256" t="s">
        <v>548</v>
      </c>
      <c r="U8" s="257"/>
      <c r="V8" s="255" t="s">
        <v>346</v>
      </c>
      <c r="W8" s="257"/>
      <c r="X8" s="255" t="s">
        <v>549</v>
      </c>
      <c r="Y8" s="257"/>
      <c r="Z8" s="255" t="s">
        <v>550</v>
      </c>
    </row>
    <row r="9" spans="1:41" ht="18.75" customHeight="1" x14ac:dyDescent="0.4">
      <c r="A9" s="46" t="s">
        <v>1</v>
      </c>
      <c r="B9" s="46"/>
      <c r="C9" s="46"/>
      <c r="D9" s="46"/>
      <c r="E9" s="46"/>
      <c r="F9" s="46"/>
      <c r="G9" s="46"/>
      <c r="H9" s="46"/>
      <c r="I9" s="46"/>
      <c r="J9" s="46"/>
      <c r="K9" s="46"/>
      <c r="L9" s="46"/>
      <c r="M9" s="46"/>
      <c r="N9" s="46"/>
      <c r="O9" s="46"/>
      <c r="P9" s="46"/>
      <c r="Q9" s="46"/>
      <c r="R9" s="46"/>
      <c r="S9" s="46"/>
      <c r="T9" s="46"/>
      <c r="U9" s="46"/>
      <c r="V9" s="46"/>
      <c r="W9" s="46"/>
      <c r="X9" s="46"/>
      <c r="Y9" s="46"/>
      <c r="Z9" s="46"/>
    </row>
    <row r="10" spans="1:41" ht="22.5" customHeight="1" x14ac:dyDescent="0.4">
      <c r="A10" s="46"/>
      <c r="B10" s="46"/>
      <c r="C10" s="46"/>
      <c r="D10" s="46"/>
      <c r="E10" s="46"/>
      <c r="F10" s="46"/>
      <c r="G10" s="46"/>
      <c r="H10" s="46"/>
      <c r="I10" s="46"/>
      <c r="J10" s="46"/>
      <c r="K10" s="46"/>
      <c r="L10" s="46"/>
      <c r="M10" s="652" t="s">
        <v>2</v>
      </c>
      <c r="N10" s="652"/>
      <c r="O10" s="652"/>
      <c r="P10" s="652"/>
      <c r="Q10" s="44" t="s">
        <v>9</v>
      </c>
      <c r="R10" s="371" t="str">
        <f>IF(第１号!R7="","",第１号!R7)</f>
        <v/>
      </c>
      <c r="S10" s="371"/>
      <c r="T10" s="371"/>
      <c r="U10" s="44" t="s">
        <v>10</v>
      </c>
      <c r="V10" s="372" t="str">
        <f>IF(第１号!V7="","",第１号!V7)</f>
        <v/>
      </c>
      <c r="W10" s="372"/>
      <c r="X10" s="372"/>
      <c r="Y10" s="372"/>
      <c r="Z10" s="46"/>
    </row>
    <row r="11" spans="1:41" ht="26.25" customHeight="1" x14ac:dyDescent="0.4">
      <c r="A11" s="46"/>
      <c r="B11" s="46"/>
      <c r="C11" s="46"/>
      <c r="D11" s="46"/>
      <c r="E11" s="46"/>
      <c r="F11" s="46"/>
      <c r="G11" s="46"/>
      <c r="H11" s="46"/>
      <c r="I11" s="46"/>
      <c r="J11" s="46"/>
      <c r="K11" s="46"/>
      <c r="L11" s="46"/>
      <c r="M11" s="652" t="s">
        <v>3</v>
      </c>
      <c r="N11" s="652"/>
      <c r="O11" s="652"/>
      <c r="P11" s="652"/>
      <c r="Q11" s="370" t="str">
        <f>IF(第１号!Q8="","",第１号!Q8)</f>
        <v/>
      </c>
      <c r="R11" s="370"/>
      <c r="S11" s="370"/>
      <c r="T11" s="370"/>
      <c r="U11" s="370"/>
      <c r="V11" s="370"/>
      <c r="W11" s="370"/>
      <c r="X11" s="370"/>
      <c r="Y11" s="370"/>
      <c r="Z11" s="370"/>
    </row>
    <row r="12" spans="1:41" ht="26.25" customHeight="1" x14ac:dyDescent="0.15">
      <c r="A12" s="46"/>
      <c r="B12" s="46"/>
      <c r="C12" s="46"/>
      <c r="D12" s="46"/>
      <c r="E12" s="46"/>
      <c r="F12" s="46"/>
      <c r="G12" s="46"/>
      <c r="H12" s="46"/>
      <c r="I12" s="46"/>
      <c r="J12" s="46"/>
      <c r="K12" s="46"/>
      <c r="L12" s="48" t="s">
        <v>6</v>
      </c>
      <c r="M12" s="652" t="s">
        <v>4</v>
      </c>
      <c r="N12" s="652"/>
      <c r="O12" s="652"/>
      <c r="P12" s="652"/>
      <c r="Q12" s="370" t="str">
        <f>IF(第１号!Q9="","",第１号!Q9)</f>
        <v/>
      </c>
      <c r="R12" s="370" ph="1"/>
      <c r="S12" s="370" ph="1"/>
      <c r="T12" s="370" ph="1"/>
      <c r="U12" s="370" ph="1"/>
      <c r="V12" s="370" ph="1"/>
      <c r="W12" s="370" ph="1"/>
      <c r="X12" s="370" ph="1"/>
      <c r="Y12" s="370" ph="1"/>
      <c r="Z12" s="370" ph="1"/>
    </row>
    <row r="13" spans="1:41" ht="26.25" customHeight="1" x14ac:dyDescent="0.15">
      <c r="A13" s="46"/>
      <c r="B13" s="46"/>
      <c r="C13" s="46"/>
      <c r="D13" s="46"/>
      <c r="E13" s="46"/>
      <c r="F13" s="46"/>
      <c r="G13" s="46"/>
      <c r="H13" s="46"/>
      <c r="I13" s="46"/>
      <c r="J13" s="46"/>
      <c r="K13" s="46"/>
      <c r="L13" s="46"/>
      <c r="M13" s="652" t="s">
        <v>5</v>
      </c>
      <c r="N13" s="652"/>
      <c r="O13" s="652"/>
      <c r="P13" s="652"/>
      <c r="Q13" s="370" t="str">
        <f>IF(第１号!Q10="","",第１号!Q10)</f>
        <v/>
      </c>
      <c r="R13" s="370" ph="1"/>
      <c r="S13" s="370" ph="1"/>
      <c r="T13" s="370" ph="1"/>
      <c r="U13" s="370" ph="1"/>
      <c r="V13" s="370" ph="1"/>
      <c r="W13" s="370" ph="1"/>
      <c r="X13" s="370" ph="1"/>
      <c r="Y13" s="370" ph="1"/>
      <c r="Z13" s="46"/>
    </row>
    <row r="14" spans="1:41" ht="7.5" customHeight="1" x14ac:dyDescent="0.4">
      <c r="A14" s="46"/>
      <c r="B14" s="46"/>
      <c r="C14" s="46"/>
      <c r="D14" s="46"/>
      <c r="E14" s="46"/>
      <c r="F14" s="46"/>
      <c r="G14" s="46"/>
      <c r="H14" s="46"/>
      <c r="I14" s="46"/>
      <c r="J14" s="46"/>
      <c r="K14" s="46"/>
      <c r="L14" s="46"/>
      <c r="M14" s="46"/>
      <c r="N14" s="46"/>
      <c r="O14" s="46"/>
      <c r="P14" s="46"/>
      <c r="Q14" s="46"/>
      <c r="R14" s="46"/>
      <c r="S14" s="46"/>
      <c r="T14" s="46"/>
      <c r="U14" s="46"/>
      <c r="V14" s="46"/>
      <c r="W14" s="46"/>
      <c r="X14" s="46"/>
      <c r="Y14" s="46"/>
      <c r="Z14" s="46"/>
    </row>
    <row r="15" spans="1:41" ht="18.75" customHeight="1" x14ac:dyDescent="0.4">
      <c r="A15" s="558" t="str">
        <f ca="1">"　"&amp;DBCS(TEXT(AB4,"ggge年m月d日"))&amp;"付け仙台市（"&amp;DBCS("R"&amp;IF(M2="",DB!D5,DB!P24))&amp;"環脱経）指令第"&amp;DBCS(TEXT(U2,"0000"))&amp;"号で交付額確定通知がありました標記の補助金により取得した財産について、下記のとおり処分したいので、仙台市補助金等交付規則"&amp;DBCS(DB!P25)&amp;"及び仙台市事業所用太陽光発電システム導入支援補助金交付要綱"&amp;DBCS(DB!P26)&amp;"の規定により、関係書類を添えて申請します。"</f>
        <v>　令和　　年　　月　　日付け仙台市（Ｒ７環脱経）指令第　　　　号で交付額確定通知がありました標記の補助金により取得した財産について、下記のとおり処分したいので、仙台市補助金等交付規則第２０条及び仙台市事業所用太陽光発電システム導入支援補助金交付要綱第２２条第３項の規定により、関係書類を添えて申請します。</v>
      </c>
      <c r="B15" s="558"/>
      <c r="C15" s="558"/>
      <c r="D15" s="558"/>
      <c r="E15" s="558"/>
      <c r="F15" s="558"/>
      <c r="G15" s="558"/>
      <c r="H15" s="558"/>
      <c r="I15" s="558"/>
      <c r="J15" s="558"/>
      <c r="K15" s="558"/>
      <c r="L15" s="558"/>
      <c r="M15" s="558"/>
      <c r="N15" s="558"/>
      <c r="O15" s="558"/>
      <c r="P15" s="558"/>
      <c r="Q15" s="558"/>
      <c r="R15" s="558"/>
      <c r="S15" s="558"/>
      <c r="T15" s="558"/>
      <c r="U15" s="558"/>
      <c r="V15" s="558"/>
      <c r="W15" s="558"/>
      <c r="X15" s="558"/>
      <c r="Y15" s="558"/>
      <c r="Z15" s="558"/>
      <c r="AI15" s="38"/>
    </row>
    <row r="16" spans="1:41" ht="18.75" customHeight="1" x14ac:dyDescent="0.4">
      <c r="A16" s="558"/>
      <c r="B16" s="558"/>
      <c r="C16" s="558"/>
      <c r="D16" s="558"/>
      <c r="E16" s="558"/>
      <c r="F16" s="558"/>
      <c r="G16" s="558"/>
      <c r="H16" s="558"/>
      <c r="I16" s="558"/>
      <c r="J16" s="558"/>
      <c r="K16" s="558"/>
      <c r="L16" s="558"/>
      <c r="M16" s="558"/>
      <c r="N16" s="558"/>
      <c r="O16" s="558"/>
      <c r="P16" s="558"/>
      <c r="Q16" s="558"/>
      <c r="R16" s="558"/>
      <c r="S16" s="558"/>
      <c r="T16" s="558"/>
      <c r="U16" s="558"/>
      <c r="V16" s="558"/>
      <c r="W16" s="558"/>
      <c r="X16" s="558"/>
      <c r="Y16" s="558"/>
      <c r="Z16" s="558"/>
      <c r="AH16" s="134"/>
      <c r="AI16" s="675"/>
      <c r="AJ16" s="675"/>
      <c r="AK16" s="675"/>
      <c r="AL16" s="675"/>
      <c r="AM16" s="675"/>
      <c r="AN16" s="675"/>
      <c r="AO16" s="675"/>
    </row>
    <row r="17" spans="1:34" ht="18.75" customHeight="1" x14ac:dyDescent="0.4">
      <c r="A17" s="558"/>
      <c r="B17" s="558"/>
      <c r="C17" s="558"/>
      <c r="D17" s="558"/>
      <c r="E17" s="558"/>
      <c r="F17" s="558"/>
      <c r="G17" s="558"/>
      <c r="H17" s="558"/>
      <c r="I17" s="558"/>
      <c r="J17" s="558"/>
      <c r="K17" s="558"/>
      <c r="L17" s="558"/>
      <c r="M17" s="558"/>
      <c r="N17" s="558"/>
      <c r="O17" s="558"/>
      <c r="P17" s="558"/>
      <c r="Q17" s="558"/>
      <c r="R17" s="558"/>
      <c r="S17" s="558"/>
      <c r="T17" s="558"/>
      <c r="U17" s="558"/>
      <c r="V17" s="558"/>
      <c r="W17" s="558"/>
      <c r="X17" s="558"/>
      <c r="Y17" s="558"/>
      <c r="Z17" s="558"/>
      <c r="AH17" s="106"/>
    </row>
    <row r="18" spans="1:34" ht="7.5" customHeight="1" x14ac:dyDescent="0.4">
      <c r="A18" s="46"/>
      <c r="B18" s="46"/>
      <c r="C18" s="46"/>
      <c r="D18" s="46"/>
      <c r="E18" s="46"/>
      <c r="F18" s="46"/>
      <c r="G18" s="46"/>
      <c r="H18" s="46"/>
      <c r="I18" s="46"/>
      <c r="J18" s="46"/>
      <c r="K18" s="46"/>
      <c r="L18" s="46"/>
      <c r="M18" s="46"/>
      <c r="N18" s="46"/>
      <c r="O18" s="46"/>
      <c r="P18" s="46"/>
      <c r="Q18" s="46"/>
      <c r="R18" s="46"/>
      <c r="S18" s="46"/>
      <c r="T18" s="46"/>
      <c r="U18" s="46"/>
      <c r="V18" s="46"/>
      <c r="W18" s="46"/>
      <c r="X18" s="46"/>
      <c r="Y18" s="46"/>
      <c r="Z18" s="46"/>
    </row>
    <row r="19" spans="1:34" ht="18.75" customHeight="1" x14ac:dyDescent="0.4">
      <c r="A19" s="542" t="s">
        <v>8</v>
      </c>
      <c r="B19" s="542"/>
      <c r="C19" s="542"/>
      <c r="D19" s="542"/>
      <c r="E19" s="542"/>
      <c r="F19" s="542"/>
      <c r="G19" s="542"/>
      <c r="H19" s="542"/>
      <c r="I19" s="542"/>
      <c r="J19" s="542"/>
      <c r="K19" s="542"/>
      <c r="L19" s="542"/>
      <c r="M19" s="542"/>
      <c r="N19" s="542"/>
      <c r="O19" s="542"/>
      <c r="P19" s="542"/>
      <c r="Q19" s="542"/>
      <c r="R19" s="542"/>
      <c r="S19" s="542"/>
      <c r="T19" s="542"/>
      <c r="U19" s="542"/>
      <c r="V19" s="542"/>
      <c r="W19" s="542"/>
      <c r="X19" s="542"/>
      <c r="Y19" s="542"/>
      <c r="Z19" s="542"/>
    </row>
    <row r="20" spans="1:34" ht="7.5" customHeight="1" thickBot="1" x14ac:dyDescent="0.45">
      <c r="A20" s="46"/>
      <c r="B20" s="46"/>
      <c r="C20" s="46"/>
      <c r="D20" s="46"/>
      <c r="E20" s="46"/>
      <c r="F20" s="46"/>
      <c r="G20" s="46"/>
      <c r="H20" s="46"/>
      <c r="I20" s="46"/>
      <c r="J20" s="46"/>
      <c r="K20" s="46"/>
      <c r="L20" s="46"/>
      <c r="M20" s="46"/>
      <c r="N20" s="46"/>
      <c r="O20" s="46"/>
      <c r="P20" s="46"/>
      <c r="Q20" s="46"/>
      <c r="R20" s="46"/>
      <c r="S20" s="46"/>
      <c r="T20" s="46"/>
      <c r="U20" s="46"/>
      <c r="V20" s="46"/>
      <c r="W20" s="46"/>
      <c r="X20" s="46"/>
      <c r="Y20" s="46"/>
      <c r="Z20" s="46"/>
    </row>
    <row r="21" spans="1:34" ht="22.5" customHeight="1" x14ac:dyDescent="0.4">
      <c r="A21" s="484" t="s">
        <v>78</v>
      </c>
      <c r="B21" s="485"/>
      <c r="C21" s="485"/>
      <c r="D21" s="485"/>
      <c r="E21" s="485"/>
      <c r="F21" s="485"/>
      <c r="G21" s="485"/>
      <c r="H21" s="7"/>
      <c r="I21" s="742" t="str">
        <f>IF(第１号!I19="","",第１号!I19)</f>
        <v/>
      </c>
      <c r="J21" s="742"/>
      <c r="K21" s="742"/>
      <c r="L21" s="742"/>
      <c r="M21" s="742"/>
      <c r="N21" s="742"/>
      <c r="O21" s="742"/>
      <c r="P21" s="742"/>
      <c r="Q21" s="742"/>
      <c r="R21" s="742"/>
      <c r="S21" s="742"/>
      <c r="T21" s="742"/>
      <c r="U21" s="742"/>
      <c r="V21" s="742"/>
      <c r="W21" s="742"/>
      <c r="X21" s="742"/>
      <c r="Y21" s="742"/>
      <c r="Z21" s="3"/>
    </row>
    <row r="22" spans="1:34" ht="45" customHeight="1" x14ac:dyDescent="0.4">
      <c r="A22" s="506" t="s">
        <v>471</v>
      </c>
      <c r="B22" s="477"/>
      <c r="C22" s="477"/>
      <c r="D22" s="477"/>
      <c r="E22" s="477"/>
      <c r="F22" s="477"/>
      <c r="G22" s="477"/>
      <c r="H22" s="4"/>
      <c r="I22" s="386"/>
      <c r="J22" s="386"/>
      <c r="K22" s="386"/>
      <c r="L22" s="386"/>
      <c r="M22" s="386"/>
      <c r="N22" s="386"/>
      <c r="O22" s="386"/>
      <c r="P22" s="386"/>
      <c r="Q22" s="386"/>
      <c r="R22" s="386"/>
      <c r="S22" s="386"/>
      <c r="T22" s="386"/>
      <c r="U22" s="386"/>
      <c r="V22" s="386"/>
      <c r="W22" s="386"/>
      <c r="X22" s="386"/>
      <c r="Y22" s="386"/>
      <c r="Z22" s="5"/>
    </row>
    <row r="23" spans="1:34" ht="45" customHeight="1" x14ac:dyDescent="0.4">
      <c r="A23" s="476" t="s">
        <v>473</v>
      </c>
      <c r="B23" s="477"/>
      <c r="C23" s="477"/>
      <c r="D23" s="477"/>
      <c r="E23" s="477"/>
      <c r="F23" s="477"/>
      <c r="G23" s="477"/>
      <c r="H23" s="4"/>
      <c r="I23" s="386"/>
      <c r="J23" s="386"/>
      <c r="K23" s="386"/>
      <c r="L23" s="386"/>
      <c r="M23" s="386"/>
      <c r="N23" s="386"/>
      <c r="O23" s="386"/>
      <c r="P23" s="386"/>
      <c r="Q23" s="386"/>
      <c r="R23" s="386"/>
      <c r="S23" s="386"/>
      <c r="T23" s="386"/>
      <c r="U23" s="386"/>
      <c r="V23" s="386"/>
      <c r="W23" s="386"/>
      <c r="X23" s="386"/>
      <c r="Y23" s="386"/>
      <c r="Z23" s="5"/>
    </row>
    <row r="24" spans="1:34" ht="45" customHeight="1" x14ac:dyDescent="0.4">
      <c r="A24" s="506" t="s">
        <v>472</v>
      </c>
      <c r="B24" s="477"/>
      <c r="C24" s="477"/>
      <c r="D24" s="477"/>
      <c r="E24" s="477"/>
      <c r="F24" s="477"/>
      <c r="G24" s="477"/>
      <c r="H24" s="4"/>
      <c r="I24" s="386"/>
      <c r="J24" s="386"/>
      <c r="K24" s="386"/>
      <c r="L24" s="386"/>
      <c r="M24" s="386"/>
      <c r="N24" s="386"/>
      <c r="O24" s="386"/>
      <c r="P24" s="386"/>
      <c r="Q24" s="386"/>
      <c r="R24" s="386"/>
      <c r="S24" s="386"/>
      <c r="T24" s="386"/>
      <c r="U24" s="386"/>
      <c r="V24" s="386"/>
      <c r="W24" s="386"/>
      <c r="X24" s="386"/>
      <c r="Y24" s="386"/>
      <c r="Z24" s="5"/>
    </row>
    <row r="25" spans="1:34" ht="45" customHeight="1" thickBot="1" x14ac:dyDescent="0.45">
      <c r="A25" s="507" t="s">
        <v>158</v>
      </c>
      <c r="B25" s="508"/>
      <c r="C25" s="508"/>
      <c r="D25" s="508"/>
      <c r="E25" s="508"/>
      <c r="F25" s="508"/>
      <c r="G25" s="508"/>
      <c r="H25" s="8"/>
      <c r="I25" s="750"/>
      <c r="J25" s="750"/>
      <c r="K25" s="750"/>
      <c r="L25" s="750"/>
      <c r="M25" s="750"/>
      <c r="N25" s="750"/>
      <c r="O25" s="750"/>
      <c r="P25" s="750"/>
      <c r="Q25" s="750"/>
      <c r="R25" s="750"/>
      <c r="S25" s="750"/>
      <c r="T25" s="750"/>
      <c r="U25" s="750"/>
      <c r="V25" s="750"/>
      <c r="W25" s="750"/>
      <c r="X25" s="750"/>
      <c r="Y25" s="750"/>
      <c r="Z25" s="9"/>
    </row>
    <row r="26" spans="1:34" ht="18.75" customHeight="1" x14ac:dyDescent="0.4">
      <c r="A26" s="46"/>
      <c r="B26" s="46"/>
      <c r="C26" s="46"/>
      <c r="D26" s="46"/>
      <c r="E26" s="46"/>
      <c r="F26" s="46"/>
      <c r="G26" s="46"/>
      <c r="H26" s="46"/>
      <c r="I26" s="46"/>
      <c r="J26" s="46"/>
      <c r="K26" s="46"/>
      <c r="L26" s="46"/>
      <c r="M26" s="46"/>
      <c r="N26" s="46"/>
      <c r="O26" s="46"/>
      <c r="P26" s="46"/>
      <c r="Q26" s="46"/>
      <c r="R26" s="46"/>
      <c r="S26" s="46"/>
      <c r="T26" s="46"/>
      <c r="U26" s="46"/>
      <c r="V26" s="46"/>
      <c r="W26" s="46"/>
      <c r="X26" s="46"/>
      <c r="Y26" s="46"/>
      <c r="Z26" s="46"/>
    </row>
    <row r="27" spans="1:34" ht="18.75" customHeight="1" x14ac:dyDescent="0.4">
      <c r="A27" s="46"/>
      <c r="B27" s="46"/>
      <c r="C27" s="46"/>
      <c r="D27" s="46"/>
      <c r="E27" s="46"/>
      <c r="F27" s="46"/>
      <c r="G27" s="46"/>
      <c r="H27" s="46"/>
      <c r="I27" s="46"/>
      <c r="J27" s="46"/>
      <c r="K27" s="46"/>
      <c r="L27" s="46"/>
      <c r="M27" s="46"/>
      <c r="N27" s="46"/>
      <c r="O27" s="46"/>
      <c r="P27" s="46"/>
      <c r="Q27" s="46"/>
      <c r="R27" s="46"/>
      <c r="S27" s="46"/>
      <c r="T27" s="46"/>
      <c r="U27" s="46"/>
      <c r="V27" s="46"/>
      <c r="W27" s="46"/>
      <c r="X27" s="46"/>
      <c r="Y27" s="46"/>
      <c r="Z27" s="46"/>
    </row>
    <row r="28" spans="1:34" ht="18.75" customHeight="1" x14ac:dyDescent="0.4">
      <c r="A28" s="46"/>
      <c r="B28" s="46"/>
      <c r="C28" s="46"/>
      <c r="D28" s="46"/>
      <c r="E28" s="46"/>
      <c r="F28" s="46"/>
      <c r="G28" s="46"/>
      <c r="H28" s="46"/>
      <c r="I28" s="46"/>
      <c r="J28" s="46"/>
      <c r="K28" s="46"/>
      <c r="L28" s="46"/>
      <c r="M28" s="46"/>
      <c r="N28" s="46"/>
      <c r="O28" s="46"/>
      <c r="P28" s="46"/>
      <c r="Q28" s="46"/>
      <c r="R28" s="46"/>
      <c r="S28" s="46"/>
      <c r="T28" s="46"/>
      <c r="U28" s="46"/>
      <c r="V28" s="46"/>
      <c r="W28" s="46"/>
      <c r="X28" s="46"/>
      <c r="Y28" s="46"/>
      <c r="Z28" s="46"/>
    </row>
    <row r="29" spans="1:34" ht="18.75" customHeight="1" x14ac:dyDescent="0.4">
      <c r="A29" s="46"/>
      <c r="B29" s="46"/>
      <c r="C29" s="46"/>
      <c r="D29" s="46"/>
      <c r="E29" s="46"/>
      <c r="F29" s="46"/>
      <c r="G29" s="46"/>
      <c r="H29" s="46"/>
      <c r="I29" s="46"/>
      <c r="J29" s="46"/>
      <c r="K29" s="46"/>
      <c r="L29" s="46"/>
      <c r="M29" s="46"/>
      <c r="N29" s="46"/>
      <c r="O29" s="46"/>
      <c r="P29" s="46"/>
      <c r="Q29" s="46"/>
      <c r="R29" s="46"/>
      <c r="S29" s="46"/>
      <c r="T29" s="46"/>
      <c r="U29" s="46"/>
      <c r="V29" s="46"/>
      <c r="W29" s="46"/>
      <c r="X29" s="46"/>
      <c r="Y29" s="46"/>
      <c r="Z29" s="46"/>
    </row>
    <row r="30" spans="1:34" ht="18.75" customHeight="1" x14ac:dyDescent="0.4">
      <c r="A30" s="46"/>
      <c r="B30" s="46"/>
      <c r="C30" s="46"/>
      <c r="D30" s="46"/>
      <c r="E30" s="46"/>
      <c r="F30" s="46"/>
      <c r="G30" s="46"/>
      <c r="H30" s="46"/>
      <c r="I30" s="46"/>
      <c r="J30" s="46"/>
      <c r="K30" s="46"/>
      <c r="L30" s="46"/>
      <c r="M30" s="46"/>
      <c r="N30" s="46"/>
      <c r="O30" s="46"/>
      <c r="P30" s="46"/>
      <c r="Q30" s="46"/>
      <c r="R30" s="46"/>
      <c r="S30" s="46"/>
      <c r="T30" s="46"/>
      <c r="U30" s="46"/>
      <c r="V30" s="46"/>
      <c r="W30" s="46"/>
      <c r="X30" s="46"/>
      <c r="Y30" s="46"/>
      <c r="Z30" s="46"/>
    </row>
    <row r="31" spans="1:34" ht="18.75" customHeight="1" x14ac:dyDescent="0.4">
      <c r="A31" s="46"/>
      <c r="B31" s="46"/>
      <c r="C31" s="46"/>
      <c r="D31" s="46"/>
      <c r="E31" s="46"/>
      <c r="F31" s="46"/>
      <c r="G31" s="46"/>
      <c r="H31" s="46"/>
      <c r="I31" s="46"/>
      <c r="J31" s="46"/>
      <c r="K31" s="46"/>
      <c r="L31" s="46"/>
      <c r="M31" s="46"/>
      <c r="N31" s="46"/>
      <c r="O31" s="46"/>
      <c r="P31" s="46"/>
      <c r="Q31" s="46"/>
      <c r="R31" s="46"/>
      <c r="S31" s="46"/>
      <c r="T31" s="46"/>
      <c r="U31" s="46"/>
      <c r="V31" s="46"/>
      <c r="W31" s="46"/>
      <c r="X31" s="46"/>
      <c r="Y31" s="46"/>
      <c r="Z31" s="46"/>
    </row>
    <row r="32" spans="1:34" ht="18.75" customHeight="1" x14ac:dyDescent="0.4">
      <c r="A32" s="46"/>
      <c r="B32" s="46"/>
      <c r="C32" s="46"/>
      <c r="D32" s="46"/>
      <c r="E32" s="46"/>
      <c r="F32" s="46"/>
      <c r="G32" s="46"/>
      <c r="H32" s="46"/>
      <c r="I32" s="46"/>
      <c r="J32" s="46"/>
      <c r="K32" s="46"/>
      <c r="L32" s="46"/>
      <c r="M32" s="46"/>
      <c r="N32" s="46"/>
      <c r="O32" s="46"/>
      <c r="P32" s="46"/>
      <c r="Q32" s="46"/>
      <c r="R32" s="46"/>
      <c r="S32" s="46"/>
      <c r="T32" s="46"/>
      <c r="U32" s="46"/>
      <c r="V32" s="46"/>
      <c r="W32" s="46"/>
      <c r="X32" s="46"/>
      <c r="Y32" s="46"/>
      <c r="Z32" s="46"/>
    </row>
    <row r="33" spans="1:26" ht="18.75" customHeight="1" x14ac:dyDescent="0.4">
      <c r="A33" s="46"/>
      <c r="B33" s="46"/>
      <c r="C33" s="46"/>
      <c r="D33" s="46"/>
      <c r="E33" s="46"/>
      <c r="F33" s="46"/>
      <c r="G33" s="46"/>
      <c r="H33" s="46"/>
      <c r="I33" s="46"/>
      <c r="J33" s="46"/>
      <c r="K33" s="46"/>
      <c r="L33" s="46"/>
      <c r="M33" s="46"/>
      <c r="N33" s="46"/>
      <c r="O33" s="46"/>
      <c r="P33" s="46"/>
      <c r="Q33" s="46"/>
      <c r="R33" s="46"/>
      <c r="S33" s="46"/>
      <c r="T33" s="46"/>
      <c r="U33" s="46"/>
      <c r="V33" s="46"/>
      <c r="W33" s="46"/>
      <c r="X33" s="46"/>
      <c r="Y33" s="46"/>
      <c r="Z33" s="46"/>
    </row>
    <row r="34" spans="1:26" ht="18.75" customHeight="1" x14ac:dyDescent="0.4">
      <c r="A34" s="46"/>
      <c r="B34" s="46"/>
      <c r="C34" s="46"/>
      <c r="D34" s="46"/>
      <c r="E34" s="46"/>
      <c r="F34" s="46"/>
      <c r="G34" s="46"/>
      <c r="H34" s="46"/>
      <c r="I34" s="46"/>
      <c r="J34" s="46"/>
      <c r="K34" s="46"/>
      <c r="L34" s="46"/>
      <c r="M34" s="46"/>
      <c r="N34" s="46"/>
      <c r="O34" s="46"/>
      <c r="P34" s="46"/>
      <c r="Q34" s="46"/>
      <c r="R34" s="46"/>
      <c r="S34" s="46"/>
      <c r="T34" s="46"/>
      <c r="U34" s="46"/>
      <c r="V34" s="46"/>
      <c r="W34" s="46"/>
      <c r="X34" s="46"/>
      <c r="Y34" s="46"/>
      <c r="Z34" s="46"/>
    </row>
    <row r="35" spans="1:26" ht="18.75" customHeight="1" x14ac:dyDescent="0.4">
      <c r="A35" s="46"/>
      <c r="B35" s="46"/>
      <c r="C35" s="46"/>
      <c r="D35" s="46"/>
      <c r="E35" s="46"/>
      <c r="F35" s="46"/>
      <c r="G35" s="46"/>
      <c r="H35" s="46"/>
      <c r="I35" s="46"/>
      <c r="J35" s="46"/>
      <c r="K35" s="46"/>
      <c r="L35" s="46"/>
      <c r="M35" s="46"/>
      <c r="N35" s="46"/>
      <c r="O35" s="46"/>
      <c r="P35" s="46"/>
      <c r="Q35" s="46"/>
      <c r="R35" s="46"/>
      <c r="S35" s="46"/>
      <c r="T35" s="46"/>
      <c r="U35" s="46"/>
      <c r="V35" s="46"/>
      <c r="W35" s="46"/>
      <c r="X35" s="46"/>
      <c r="Y35" s="46"/>
      <c r="Z35" s="46"/>
    </row>
    <row r="36" spans="1:26" ht="18.75" customHeight="1" x14ac:dyDescent="0.4">
      <c r="A36" s="46"/>
      <c r="B36" s="46"/>
      <c r="C36" s="46"/>
      <c r="D36" s="46"/>
      <c r="E36" s="46"/>
      <c r="F36" s="46"/>
      <c r="G36" s="46"/>
      <c r="H36" s="46"/>
      <c r="I36" s="46"/>
      <c r="J36" s="46"/>
      <c r="K36" s="46"/>
      <c r="L36" s="46"/>
      <c r="M36" s="46"/>
      <c r="N36" s="46"/>
      <c r="O36" s="46"/>
      <c r="P36" s="46"/>
      <c r="Q36" s="46"/>
      <c r="R36" s="46"/>
      <c r="S36" s="46"/>
      <c r="T36" s="46"/>
      <c r="U36" s="46"/>
      <c r="V36" s="46"/>
      <c r="W36" s="46"/>
      <c r="X36" s="46"/>
      <c r="Y36" s="46"/>
      <c r="Z36" s="46"/>
    </row>
    <row r="37" spans="1:26" ht="18.75" customHeight="1" x14ac:dyDescent="0.4">
      <c r="A37" s="46"/>
      <c r="B37" s="46"/>
      <c r="C37" s="46"/>
      <c r="D37" s="46"/>
      <c r="E37" s="46"/>
      <c r="F37" s="46"/>
      <c r="G37" s="46"/>
      <c r="H37" s="46"/>
      <c r="I37" s="46"/>
      <c r="J37" s="46"/>
      <c r="K37" s="46"/>
      <c r="L37" s="46"/>
      <c r="M37" s="46"/>
      <c r="N37" s="46"/>
      <c r="O37" s="46"/>
      <c r="P37" s="46"/>
      <c r="Q37" s="46"/>
      <c r="R37" s="46"/>
      <c r="S37" s="46"/>
      <c r="T37" s="46"/>
      <c r="U37" s="46"/>
      <c r="V37" s="46"/>
      <c r="W37" s="46"/>
      <c r="X37" s="46"/>
      <c r="Y37" s="46"/>
      <c r="Z37" s="46"/>
    </row>
    <row r="38" spans="1:26" ht="18.75" customHeight="1" x14ac:dyDescent="0.4">
      <c r="A38" s="46"/>
      <c r="B38" s="46"/>
      <c r="C38" s="46"/>
      <c r="D38" s="46"/>
      <c r="E38" s="46"/>
      <c r="F38" s="46"/>
      <c r="G38" s="46"/>
      <c r="H38" s="46"/>
      <c r="I38" s="46"/>
      <c r="J38" s="46"/>
      <c r="K38" s="46"/>
      <c r="L38" s="46"/>
      <c r="M38" s="46"/>
      <c r="N38" s="46"/>
      <c r="O38" s="46"/>
      <c r="P38" s="46"/>
      <c r="Q38" s="46"/>
      <c r="R38" s="46"/>
      <c r="S38" s="46"/>
      <c r="T38" s="46"/>
      <c r="U38" s="46"/>
      <c r="V38" s="46"/>
      <c r="W38" s="46"/>
      <c r="X38" s="46"/>
      <c r="Y38" s="46"/>
      <c r="Z38" s="46"/>
    </row>
    <row r="39" spans="1:26" ht="18.75" customHeight="1" x14ac:dyDescent="0.4">
      <c r="A39" s="51"/>
      <c r="B39" s="51"/>
      <c r="C39" s="51"/>
      <c r="D39" s="51"/>
      <c r="E39" s="51"/>
      <c r="F39" s="51"/>
      <c r="G39" s="51"/>
      <c r="H39" s="51"/>
      <c r="I39" s="51"/>
      <c r="J39" s="51"/>
      <c r="K39" s="51"/>
      <c r="L39" s="51"/>
      <c r="M39" s="51"/>
      <c r="N39" s="51"/>
      <c r="O39" s="51"/>
      <c r="P39" s="51"/>
      <c r="Q39" s="51"/>
      <c r="R39" s="51"/>
      <c r="S39" s="51"/>
      <c r="T39" s="51"/>
      <c r="U39" s="51"/>
      <c r="V39" s="51"/>
      <c r="W39" s="51"/>
      <c r="X39" s="51"/>
      <c r="Y39" s="51"/>
      <c r="Z39" s="51"/>
    </row>
  </sheetData>
  <sheetProtection password="CC6D" sheet="1" objects="1" scenarios="1" selectLockedCells="1"/>
  <mergeCells count="28">
    <mergeCell ref="A15:Z17"/>
    <mergeCell ref="O2:T2"/>
    <mergeCell ref="U2:Z2"/>
    <mergeCell ref="A6:Z6"/>
    <mergeCell ref="A2:F2"/>
    <mergeCell ref="G2:H2"/>
    <mergeCell ref="A25:G25"/>
    <mergeCell ref="I25:Y25"/>
    <mergeCell ref="A22:G22"/>
    <mergeCell ref="I22:Y22"/>
    <mergeCell ref="A23:G23"/>
    <mergeCell ref="I23:Y23"/>
    <mergeCell ref="AB4:AI4"/>
    <mergeCell ref="AI16:AO16"/>
    <mergeCell ref="A19:Z19"/>
    <mergeCell ref="A24:G24"/>
    <mergeCell ref="I24:Y24"/>
    <mergeCell ref="A21:G21"/>
    <mergeCell ref="I21:Y21"/>
    <mergeCell ref="M10:P10"/>
    <mergeCell ref="R10:T10"/>
    <mergeCell ref="V10:Y10"/>
    <mergeCell ref="M11:P11"/>
    <mergeCell ref="Q11:Z11"/>
    <mergeCell ref="M12:P12"/>
    <mergeCell ref="Q12:Z12"/>
    <mergeCell ref="M13:P13"/>
    <mergeCell ref="Q13:Y13"/>
  </mergeCells>
  <phoneticPr fontId="5" type="Hiragana" alignment="center"/>
  <pageMargins left="0.78740157480314965" right="0.39370078740157483" top="0.59055118110236227" bottom="0.59055118110236227" header="0.31496062992125984" footer="0.31496062992125984"/>
  <pageSetup paperSize="9" orientation="portrait" blackAndWhite="1" r:id="rId1"/>
  <rowBreaks count="1" manualBreakCount="1">
    <brk id="39" max="25"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O40"/>
  <sheetViews>
    <sheetView view="pageBreakPreview" zoomScaleNormal="100" zoomScaleSheetLayoutView="100" workbookViewId="0">
      <pane ySplit="6" topLeftCell="A7" activePane="bottomLeft" state="frozen"/>
      <selection activeCell="I24" sqref="I24:Y24"/>
      <selection pane="bottomLeft" activeCell="I2" sqref="I2"/>
    </sheetView>
  </sheetViews>
  <sheetFormatPr defaultColWidth="3.125" defaultRowHeight="18.75" customHeight="1" x14ac:dyDescent="0.4"/>
  <cols>
    <col min="1" max="16384" width="3.125" style="1"/>
  </cols>
  <sheetData>
    <row r="1" spans="1:41" ht="7.5" customHeight="1" thickBot="1" x14ac:dyDescent="0.45"/>
    <row r="2" spans="1:41" s="159" customFormat="1" ht="18.75" customHeight="1" thickBot="1" x14ac:dyDescent="0.45">
      <c r="A2" s="496" t="s">
        <v>544</v>
      </c>
      <c r="B2" s="497"/>
      <c r="C2" s="497"/>
      <c r="D2" s="497"/>
      <c r="E2" s="497"/>
      <c r="F2" s="497"/>
      <c r="G2" s="678" t="s">
        <v>513</v>
      </c>
      <c r="H2" s="679"/>
      <c r="I2" s="243"/>
      <c r="J2" s="244" t="s">
        <v>515</v>
      </c>
      <c r="K2" s="243"/>
      <c r="L2" s="244" t="s">
        <v>517</v>
      </c>
      <c r="M2" s="243"/>
      <c r="N2" s="245" t="s">
        <v>519</v>
      </c>
      <c r="O2" s="497" t="s">
        <v>545</v>
      </c>
      <c r="P2" s="497"/>
      <c r="Q2" s="497"/>
      <c r="R2" s="497"/>
      <c r="S2" s="497"/>
      <c r="T2" s="497"/>
      <c r="U2" s="676" t="s">
        <v>546</v>
      </c>
      <c r="V2" s="676"/>
      <c r="W2" s="676"/>
      <c r="X2" s="676"/>
      <c r="Y2" s="676"/>
      <c r="Z2" s="677"/>
      <c r="AB2" s="242" t="s">
        <v>547</v>
      </c>
    </row>
    <row r="3" spans="1:41" ht="7.5" customHeight="1" x14ac:dyDescent="0.4"/>
    <row r="4" spans="1:41" ht="18.75" customHeight="1" x14ac:dyDescent="0.4">
      <c r="A4" s="51" t="s">
        <v>463</v>
      </c>
      <c r="B4" s="51"/>
      <c r="C4" s="51"/>
      <c r="D4" s="51"/>
      <c r="E4" s="51"/>
      <c r="F4" s="51"/>
      <c r="G4" s="51"/>
      <c r="H4" s="51"/>
      <c r="I4" s="51"/>
      <c r="J4" s="51"/>
      <c r="K4" s="51"/>
      <c r="L4" s="51"/>
      <c r="M4" s="51"/>
      <c r="N4" s="51"/>
      <c r="O4" s="51"/>
      <c r="P4" s="51"/>
      <c r="Q4" s="51"/>
      <c r="R4" s="51"/>
      <c r="S4" s="51"/>
      <c r="T4" s="51"/>
      <c r="U4" s="51"/>
      <c r="V4" s="51"/>
      <c r="W4" s="51"/>
      <c r="X4" s="51"/>
      <c r="Y4" s="51"/>
      <c r="Z4" s="51"/>
      <c r="AB4" s="680" t="str">
        <f>IF(M2="","令和  年  月  日",DATE(I2+2018,K2,M2))</f>
        <v>令和  年  月  日</v>
      </c>
      <c r="AC4" s="680"/>
      <c r="AD4" s="680"/>
      <c r="AE4" s="680"/>
      <c r="AF4" s="680"/>
      <c r="AG4" s="680"/>
      <c r="AH4" s="680"/>
      <c r="AI4" s="680"/>
    </row>
    <row r="5" spans="1:41" ht="7.5" customHeight="1" x14ac:dyDescent="0.4">
      <c r="A5" s="51"/>
      <c r="B5" s="51"/>
      <c r="C5" s="51"/>
      <c r="D5" s="51"/>
      <c r="E5" s="51"/>
      <c r="F5" s="51"/>
      <c r="G5" s="51"/>
      <c r="H5" s="51"/>
      <c r="I5" s="51"/>
      <c r="J5" s="51"/>
      <c r="K5" s="51"/>
      <c r="L5" s="51"/>
      <c r="M5" s="51"/>
      <c r="N5" s="51"/>
      <c r="O5" s="51"/>
      <c r="P5" s="51"/>
      <c r="Q5" s="51"/>
      <c r="R5" s="51"/>
      <c r="S5" s="51"/>
      <c r="T5" s="51"/>
      <c r="U5" s="51"/>
      <c r="V5" s="51"/>
      <c r="W5" s="51"/>
      <c r="X5" s="51"/>
      <c r="Y5" s="51"/>
      <c r="Z5" s="51"/>
    </row>
    <row r="6" spans="1:41" ht="18.75" customHeight="1" x14ac:dyDescent="0.4">
      <c r="A6" s="542" t="s">
        <v>462</v>
      </c>
      <c r="B6" s="542"/>
      <c r="C6" s="542"/>
      <c r="D6" s="542"/>
      <c r="E6" s="542"/>
      <c r="F6" s="542"/>
      <c r="G6" s="542"/>
      <c r="H6" s="542"/>
      <c r="I6" s="542"/>
      <c r="J6" s="542"/>
      <c r="K6" s="542"/>
      <c r="L6" s="542"/>
      <c r="M6" s="542"/>
      <c r="N6" s="542"/>
      <c r="O6" s="542"/>
      <c r="P6" s="542"/>
      <c r="Q6" s="542"/>
      <c r="R6" s="542"/>
      <c r="S6" s="542"/>
      <c r="T6" s="542"/>
      <c r="U6" s="542"/>
      <c r="V6" s="542"/>
      <c r="W6" s="542"/>
      <c r="X6" s="542"/>
      <c r="Y6" s="542"/>
      <c r="Z6" s="542"/>
    </row>
    <row r="7" spans="1:41" ht="7.5" customHeight="1" x14ac:dyDescent="0.4">
      <c r="A7" s="51"/>
      <c r="B7" s="51"/>
      <c r="C7" s="51"/>
      <c r="D7" s="51"/>
      <c r="E7" s="51"/>
      <c r="F7" s="51"/>
      <c r="G7" s="51"/>
      <c r="H7" s="51"/>
      <c r="I7" s="51"/>
      <c r="J7" s="51"/>
      <c r="K7" s="51"/>
      <c r="L7" s="51"/>
      <c r="M7" s="51"/>
      <c r="N7" s="51"/>
      <c r="O7" s="51"/>
      <c r="P7" s="51"/>
      <c r="Q7" s="51"/>
      <c r="R7" s="51"/>
      <c r="S7" s="51"/>
      <c r="T7" s="51"/>
      <c r="U7" s="51"/>
      <c r="V7" s="51"/>
      <c r="W7" s="51"/>
      <c r="X7" s="51"/>
      <c r="Y7" s="51"/>
      <c r="Z7" s="51"/>
    </row>
    <row r="8" spans="1:41" s="159" customFormat="1" ht="22.5" customHeight="1" x14ac:dyDescent="0.4">
      <c r="A8" s="51"/>
      <c r="B8" s="51"/>
      <c r="C8" s="51"/>
      <c r="D8" s="51"/>
      <c r="E8" s="51"/>
      <c r="F8" s="51"/>
      <c r="G8" s="51"/>
      <c r="H8" s="51"/>
      <c r="I8" s="51"/>
      <c r="J8" s="51"/>
      <c r="K8" s="51"/>
      <c r="L8" s="51"/>
      <c r="M8" s="51"/>
      <c r="N8" s="51"/>
      <c r="O8" s="51"/>
      <c r="P8" s="51"/>
      <c r="Q8" s="51"/>
      <c r="R8" s="51"/>
      <c r="S8" s="255"/>
      <c r="T8" s="256" t="s">
        <v>548</v>
      </c>
      <c r="U8" s="257"/>
      <c r="V8" s="255" t="s">
        <v>346</v>
      </c>
      <c r="W8" s="257"/>
      <c r="X8" s="255" t="s">
        <v>549</v>
      </c>
      <c r="Y8" s="257"/>
      <c r="Z8" s="255" t="s">
        <v>550</v>
      </c>
    </row>
    <row r="9" spans="1:41" ht="18.75" customHeight="1" x14ac:dyDescent="0.4">
      <c r="A9" s="51" t="s">
        <v>1</v>
      </c>
      <c r="B9" s="51"/>
      <c r="C9" s="51"/>
      <c r="D9" s="51"/>
      <c r="E9" s="51"/>
      <c r="F9" s="51"/>
      <c r="G9" s="51"/>
      <c r="H9" s="51"/>
      <c r="I9" s="51"/>
      <c r="J9" s="51"/>
      <c r="K9" s="51"/>
      <c r="L9" s="51"/>
      <c r="M9" s="51"/>
      <c r="N9" s="51"/>
      <c r="O9" s="51"/>
      <c r="P9" s="51"/>
      <c r="Q9" s="51"/>
      <c r="R9" s="51"/>
      <c r="S9" s="51"/>
      <c r="T9" s="51"/>
      <c r="U9" s="51"/>
      <c r="V9" s="51"/>
      <c r="W9" s="51"/>
      <c r="X9" s="51"/>
      <c r="Y9" s="51"/>
      <c r="Z9" s="51"/>
    </row>
    <row r="10" spans="1:41" ht="22.5" customHeight="1" x14ac:dyDescent="0.4">
      <c r="A10" s="51"/>
      <c r="B10" s="51"/>
      <c r="C10" s="51"/>
      <c r="D10" s="51"/>
      <c r="E10" s="51"/>
      <c r="F10" s="51"/>
      <c r="G10" s="51"/>
      <c r="H10" s="51"/>
      <c r="I10" s="51"/>
      <c r="J10" s="51"/>
      <c r="K10" s="51"/>
      <c r="L10" s="51"/>
      <c r="M10" s="652" t="s">
        <v>2</v>
      </c>
      <c r="N10" s="652"/>
      <c r="O10" s="652"/>
      <c r="P10" s="652"/>
      <c r="Q10" s="53" t="s">
        <v>9</v>
      </c>
      <c r="R10" s="371" t="str">
        <f>IF(第１号!R7="","",第１号!R7)</f>
        <v/>
      </c>
      <c r="S10" s="371"/>
      <c r="T10" s="371"/>
      <c r="U10" s="53" t="s">
        <v>10</v>
      </c>
      <c r="V10" s="372" t="str">
        <f>IF(第１号!V7="","",第１号!V7)</f>
        <v/>
      </c>
      <c r="W10" s="372"/>
      <c r="X10" s="372"/>
      <c r="Y10" s="372"/>
      <c r="Z10" s="51"/>
    </row>
    <row r="11" spans="1:41" ht="26.25" customHeight="1" x14ac:dyDescent="0.4">
      <c r="A11" s="51"/>
      <c r="B11" s="51"/>
      <c r="C11" s="51"/>
      <c r="D11" s="51"/>
      <c r="E11" s="51"/>
      <c r="F11" s="51"/>
      <c r="G11" s="51"/>
      <c r="H11" s="51"/>
      <c r="I11" s="51"/>
      <c r="J11" s="51"/>
      <c r="K11" s="51"/>
      <c r="L11" s="51"/>
      <c r="M11" s="652" t="s">
        <v>3</v>
      </c>
      <c r="N11" s="652"/>
      <c r="O11" s="652"/>
      <c r="P11" s="652"/>
      <c r="Q11" s="370" t="str">
        <f>IF(第１号!Q8="","",第１号!Q8)</f>
        <v/>
      </c>
      <c r="R11" s="370"/>
      <c r="S11" s="370"/>
      <c r="T11" s="370"/>
      <c r="U11" s="370"/>
      <c r="V11" s="370"/>
      <c r="W11" s="370"/>
      <c r="X11" s="370"/>
      <c r="Y11" s="370"/>
      <c r="Z11" s="370"/>
    </row>
    <row r="12" spans="1:41" ht="26.25" customHeight="1" x14ac:dyDescent="0.15">
      <c r="A12" s="51"/>
      <c r="B12" s="51"/>
      <c r="C12" s="51"/>
      <c r="D12" s="51"/>
      <c r="E12" s="51"/>
      <c r="F12" s="51"/>
      <c r="G12" s="51"/>
      <c r="H12" s="51"/>
      <c r="I12" s="51"/>
      <c r="J12" s="51"/>
      <c r="K12" s="51"/>
      <c r="L12" s="62" t="s">
        <v>6</v>
      </c>
      <c r="M12" s="652" t="s">
        <v>4</v>
      </c>
      <c r="N12" s="652"/>
      <c r="O12" s="652"/>
      <c r="P12" s="652"/>
      <c r="Q12" s="370" t="str">
        <f>IF(第１号!Q9="","",第１号!Q9)</f>
        <v/>
      </c>
      <c r="R12" s="370" ph="1"/>
      <c r="S12" s="370" ph="1"/>
      <c r="T12" s="370" ph="1"/>
      <c r="U12" s="370" ph="1"/>
      <c r="V12" s="370" ph="1"/>
      <c r="W12" s="370" ph="1"/>
      <c r="X12" s="370" ph="1"/>
      <c r="Y12" s="370" ph="1"/>
      <c r="Z12" s="370" ph="1"/>
    </row>
    <row r="13" spans="1:41" ht="26.25" customHeight="1" x14ac:dyDescent="0.15">
      <c r="A13" s="51"/>
      <c r="B13" s="51"/>
      <c r="C13" s="51"/>
      <c r="D13" s="51"/>
      <c r="E13" s="51"/>
      <c r="F13" s="51"/>
      <c r="G13" s="51"/>
      <c r="H13" s="51"/>
      <c r="I13" s="51"/>
      <c r="J13" s="51"/>
      <c r="K13" s="51"/>
      <c r="L13" s="51"/>
      <c r="M13" s="652" t="s">
        <v>5</v>
      </c>
      <c r="N13" s="652"/>
      <c r="O13" s="652"/>
      <c r="P13" s="652"/>
      <c r="Q13" s="370" t="str">
        <f>IF(第１号!Q10="","",第１号!Q10)</f>
        <v/>
      </c>
      <c r="R13" s="370" ph="1"/>
      <c r="S13" s="370" ph="1"/>
      <c r="T13" s="370" ph="1"/>
      <c r="U13" s="370" ph="1"/>
      <c r="V13" s="370" ph="1"/>
      <c r="W13" s="370" ph="1"/>
      <c r="X13" s="370" ph="1"/>
      <c r="Y13" s="370" ph="1"/>
      <c r="Z13" s="51"/>
    </row>
    <row r="14" spans="1:41" ht="7.5" customHeight="1" x14ac:dyDescent="0.4">
      <c r="A14" s="51"/>
      <c r="B14" s="51"/>
      <c r="C14" s="51"/>
      <c r="D14" s="51"/>
      <c r="E14" s="51"/>
      <c r="F14" s="51"/>
      <c r="G14" s="51"/>
      <c r="H14" s="51"/>
      <c r="I14" s="51"/>
      <c r="J14" s="51"/>
      <c r="K14" s="51"/>
      <c r="L14" s="51"/>
      <c r="M14" s="51"/>
      <c r="N14" s="51"/>
      <c r="O14" s="51"/>
      <c r="P14" s="51"/>
      <c r="Q14" s="51"/>
      <c r="R14" s="51"/>
      <c r="S14" s="51"/>
      <c r="T14" s="51"/>
      <c r="U14" s="51"/>
      <c r="V14" s="51"/>
      <c r="W14" s="51"/>
      <c r="X14" s="51"/>
      <c r="Y14" s="51"/>
      <c r="Z14" s="51"/>
    </row>
    <row r="15" spans="1:41" ht="18.75" customHeight="1" x14ac:dyDescent="0.4">
      <c r="A15" s="558" t="str">
        <f ca="1">"　"&amp;DBCS(TEXT(AB4,"ggge年m月d日"))&amp;"付け仙台市（"&amp;DBCS("R"&amp;IF(M2="",DB!D5,DB!P30))&amp;"環脱経）指令第"&amp;DBCS(TEXT(U2,"0000"))&amp;"号で交付額確定通知がありました標記の補助金係る事業について、下記の通り契約を解除したいので、仙台市事業所用太陽光発電システム導入支援補助金交付要綱"&amp;DBCS(DB!P31)&amp;"の規定により、関係書類を添えて申請します。"</f>
        <v>　令和　　年　　月　　日付け仙台市（Ｒ７環脱経）指令第　　　　号で交付額確定通知がありました標記の補助金係る事業について、下記の通り契約を解除したいので、仙台市事業所用太陽光発電システム導入支援補助金交付要綱第２３条第２項の規定により、関係書類を添えて申請します。</v>
      </c>
      <c r="B15" s="558"/>
      <c r="C15" s="558"/>
      <c r="D15" s="558"/>
      <c r="E15" s="558"/>
      <c r="F15" s="558"/>
      <c r="G15" s="558"/>
      <c r="H15" s="558"/>
      <c r="I15" s="558"/>
      <c r="J15" s="558"/>
      <c r="K15" s="558"/>
      <c r="L15" s="558"/>
      <c r="M15" s="558"/>
      <c r="N15" s="558"/>
      <c r="O15" s="558"/>
      <c r="P15" s="558"/>
      <c r="Q15" s="558"/>
      <c r="R15" s="558"/>
      <c r="S15" s="558"/>
      <c r="T15" s="558"/>
      <c r="U15" s="558"/>
      <c r="V15" s="558"/>
      <c r="W15" s="558"/>
      <c r="X15" s="558"/>
      <c r="Y15" s="558"/>
      <c r="Z15" s="558"/>
      <c r="AI15" s="38"/>
    </row>
    <row r="16" spans="1:41" ht="18.75" customHeight="1" x14ac:dyDescent="0.4">
      <c r="A16" s="558"/>
      <c r="B16" s="558"/>
      <c r="C16" s="558"/>
      <c r="D16" s="558"/>
      <c r="E16" s="558"/>
      <c r="F16" s="558"/>
      <c r="G16" s="558"/>
      <c r="H16" s="558"/>
      <c r="I16" s="558"/>
      <c r="J16" s="558"/>
      <c r="K16" s="558"/>
      <c r="L16" s="558"/>
      <c r="M16" s="558"/>
      <c r="N16" s="558"/>
      <c r="O16" s="558"/>
      <c r="P16" s="558"/>
      <c r="Q16" s="558"/>
      <c r="R16" s="558"/>
      <c r="S16" s="558"/>
      <c r="T16" s="558"/>
      <c r="U16" s="558"/>
      <c r="V16" s="558"/>
      <c r="W16" s="558"/>
      <c r="X16" s="558"/>
      <c r="Y16" s="558"/>
      <c r="Z16" s="558"/>
      <c r="AH16" s="134"/>
      <c r="AI16" s="675"/>
      <c r="AJ16" s="675"/>
      <c r="AK16" s="675"/>
      <c r="AL16" s="675"/>
      <c r="AM16" s="675"/>
      <c r="AN16" s="675"/>
      <c r="AO16" s="675"/>
    </row>
    <row r="17" spans="1:34" ht="18.75" customHeight="1" x14ac:dyDescent="0.4">
      <c r="A17" s="558"/>
      <c r="B17" s="558"/>
      <c r="C17" s="558"/>
      <c r="D17" s="558"/>
      <c r="E17" s="558"/>
      <c r="F17" s="558"/>
      <c r="G17" s="558"/>
      <c r="H17" s="558"/>
      <c r="I17" s="558"/>
      <c r="J17" s="558"/>
      <c r="K17" s="558"/>
      <c r="L17" s="558"/>
      <c r="M17" s="558"/>
      <c r="N17" s="558"/>
      <c r="O17" s="558"/>
      <c r="P17" s="558"/>
      <c r="Q17" s="558"/>
      <c r="R17" s="558"/>
      <c r="S17" s="558"/>
      <c r="T17" s="558"/>
      <c r="U17" s="558"/>
      <c r="V17" s="558"/>
      <c r="W17" s="558"/>
      <c r="X17" s="558"/>
      <c r="Y17" s="558"/>
      <c r="Z17" s="558"/>
      <c r="AH17" s="106"/>
    </row>
    <row r="18" spans="1:34" ht="7.5" customHeight="1" x14ac:dyDescent="0.4">
      <c r="A18" s="51"/>
      <c r="B18" s="51"/>
      <c r="C18" s="51"/>
      <c r="D18" s="51"/>
      <c r="E18" s="51"/>
      <c r="F18" s="51"/>
      <c r="G18" s="51"/>
      <c r="H18" s="51"/>
      <c r="I18" s="51"/>
      <c r="J18" s="51"/>
      <c r="K18" s="51"/>
      <c r="L18" s="51"/>
      <c r="M18" s="51"/>
      <c r="N18" s="51"/>
      <c r="O18" s="51"/>
      <c r="P18" s="51"/>
      <c r="Q18" s="51"/>
      <c r="R18" s="51"/>
      <c r="S18" s="51"/>
      <c r="T18" s="51"/>
      <c r="U18" s="51"/>
      <c r="V18" s="51"/>
      <c r="W18" s="51"/>
      <c r="X18" s="51"/>
      <c r="Y18" s="51"/>
      <c r="Z18" s="51"/>
    </row>
    <row r="19" spans="1:34" ht="18.75" customHeight="1" x14ac:dyDescent="0.4">
      <c r="A19" s="542" t="s">
        <v>8</v>
      </c>
      <c r="B19" s="542"/>
      <c r="C19" s="542"/>
      <c r="D19" s="542"/>
      <c r="E19" s="542"/>
      <c r="F19" s="542"/>
      <c r="G19" s="542"/>
      <c r="H19" s="542"/>
      <c r="I19" s="542"/>
      <c r="J19" s="542"/>
      <c r="K19" s="542"/>
      <c r="L19" s="542"/>
      <c r="M19" s="542"/>
      <c r="N19" s="542"/>
      <c r="O19" s="542"/>
      <c r="P19" s="542"/>
      <c r="Q19" s="542"/>
      <c r="R19" s="542"/>
      <c r="S19" s="542"/>
      <c r="T19" s="542"/>
      <c r="U19" s="542"/>
      <c r="V19" s="542"/>
      <c r="W19" s="542"/>
      <c r="X19" s="542"/>
      <c r="Y19" s="542"/>
      <c r="Z19" s="542"/>
    </row>
    <row r="20" spans="1:34" ht="7.5" customHeight="1" thickBot="1" x14ac:dyDescent="0.45">
      <c r="A20" s="51"/>
      <c r="B20" s="51"/>
      <c r="C20" s="51"/>
      <c r="D20" s="51"/>
      <c r="E20" s="51"/>
      <c r="F20" s="51"/>
      <c r="G20" s="51"/>
      <c r="H20" s="51"/>
      <c r="I20" s="51"/>
      <c r="J20" s="51"/>
      <c r="K20" s="51"/>
      <c r="L20" s="51"/>
      <c r="M20" s="51"/>
      <c r="N20" s="51"/>
      <c r="O20" s="51"/>
      <c r="P20" s="51"/>
      <c r="Q20" s="51"/>
      <c r="R20" s="51"/>
      <c r="S20" s="51"/>
      <c r="T20" s="51"/>
      <c r="U20" s="51"/>
      <c r="V20" s="51"/>
      <c r="W20" s="51"/>
      <c r="X20" s="51"/>
      <c r="Y20" s="51"/>
      <c r="Z20" s="51"/>
    </row>
    <row r="21" spans="1:34" ht="22.5" customHeight="1" x14ac:dyDescent="0.4">
      <c r="A21" s="484" t="s">
        <v>78</v>
      </c>
      <c r="B21" s="485"/>
      <c r="C21" s="485"/>
      <c r="D21" s="485"/>
      <c r="E21" s="485"/>
      <c r="F21" s="485"/>
      <c r="G21" s="485"/>
      <c r="H21" s="7"/>
      <c r="I21" s="742" t="str">
        <f>IF(第１号!I19="","",第１号!I19)</f>
        <v/>
      </c>
      <c r="J21" s="742"/>
      <c r="K21" s="742"/>
      <c r="L21" s="742"/>
      <c r="M21" s="742"/>
      <c r="N21" s="742"/>
      <c r="O21" s="742"/>
      <c r="P21" s="742"/>
      <c r="Q21" s="742"/>
      <c r="R21" s="742"/>
      <c r="S21" s="742"/>
      <c r="T21" s="742"/>
      <c r="U21" s="742"/>
      <c r="V21" s="742"/>
      <c r="W21" s="742"/>
      <c r="X21" s="742"/>
      <c r="Y21" s="742"/>
      <c r="Z21" s="3"/>
    </row>
    <row r="22" spans="1:34" ht="45" customHeight="1" x14ac:dyDescent="0.4">
      <c r="A22" s="476" t="s">
        <v>468</v>
      </c>
      <c r="B22" s="477"/>
      <c r="C22" s="477"/>
      <c r="D22" s="477"/>
      <c r="E22" s="477"/>
      <c r="F22" s="477"/>
      <c r="G22" s="477"/>
      <c r="H22" s="4"/>
      <c r="I22" s="386"/>
      <c r="J22" s="386"/>
      <c r="K22" s="386"/>
      <c r="L22" s="386"/>
      <c r="M22" s="386"/>
      <c r="N22" s="386"/>
      <c r="O22" s="386"/>
      <c r="P22" s="386"/>
      <c r="Q22" s="386"/>
      <c r="R22" s="386"/>
      <c r="S22" s="386"/>
      <c r="T22" s="386"/>
      <c r="U22" s="386"/>
      <c r="V22" s="386"/>
      <c r="W22" s="386"/>
      <c r="X22" s="386"/>
      <c r="Y22" s="386"/>
      <c r="Z22" s="5"/>
    </row>
    <row r="23" spans="1:34" ht="45" customHeight="1" x14ac:dyDescent="0.4">
      <c r="A23" s="506" t="s">
        <v>469</v>
      </c>
      <c r="B23" s="477"/>
      <c r="C23" s="477"/>
      <c r="D23" s="477"/>
      <c r="E23" s="477"/>
      <c r="F23" s="477"/>
      <c r="G23" s="477"/>
      <c r="H23" s="4"/>
      <c r="I23" s="386"/>
      <c r="J23" s="386"/>
      <c r="K23" s="386"/>
      <c r="L23" s="386"/>
      <c r="M23" s="386"/>
      <c r="N23" s="386"/>
      <c r="O23" s="386"/>
      <c r="P23" s="386"/>
      <c r="Q23" s="386"/>
      <c r="R23" s="386"/>
      <c r="S23" s="386"/>
      <c r="T23" s="386"/>
      <c r="U23" s="386"/>
      <c r="V23" s="386"/>
      <c r="W23" s="386"/>
      <c r="X23" s="386"/>
      <c r="Y23" s="386"/>
      <c r="Z23" s="5"/>
    </row>
    <row r="24" spans="1:34" ht="45" customHeight="1" thickBot="1" x14ac:dyDescent="0.45">
      <c r="A24" s="507" t="s">
        <v>470</v>
      </c>
      <c r="B24" s="508"/>
      <c r="C24" s="508"/>
      <c r="D24" s="508"/>
      <c r="E24" s="508"/>
      <c r="F24" s="508"/>
      <c r="G24" s="508"/>
      <c r="H24" s="8"/>
      <c r="I24" s="750"/>
      <c r="J24" s="750"/>
      <c r="K24" s="750"/>
      <c r="L24" s="750"/>
      <c r="M24" s="750"/>
      <c r="N24" s="750"/>
      <c r="O24" s="750"/>
      <c r="P24" s="750"/>
      <c r="Q24" s="750"/>
      <c r="R24" s="750"/>
      <c r="S24" s="750"/>
      <c r="T24" s="750"/>
      <c r="U24" s="750"/>
      <c r="V24" s="750"/>
      <c r="W24" s="750"/>
      <c r="X24" s="750"/>
      <c r="Y24" s="750"/>
      <c r="Z24" s="61"/>
    </row>
    <row r="25" spans="1:34" ht="18.75" customHeight="1" x14ac:dyDescent="0.4">
      <c r="A25" s="51"/>
      <c r="B25" s="51"/>
      <c r="C25" s="51"/>
      <c r="D25" s="51"/>
      <c r="E25" s="51"/>
      <c r="F25" s="51"/>
      <c r="G25" s="51"/>
      <c r="H25" s="51"/>
      <c r="I25" s="51"/>
      <c r="J25" s="51"/>
      <c r="K25" s="51"/>
      <c r="L25" s="51"/>
      <c r="M25" s="51"/>
      <c r="N25" s="51"/>
      <c r="O25" s="51"/>
      <c r="P25" s="51"/>
      <c r="Q25" s="51"/>
      <c r="R25" s="51"/>
      <c r="S25" s="51"/>
      <c r="T25" s="51"/>
      <c r="U25" s="51"/>
      <c r="V25" s="51"/>
      <c r="W25" s="51"/>
      <c r="X25" s="51"/>
      <c r="Y25" s="51"/>
      <c r="Z25" s="51"/>
    </row>
    <row r="26" spans="1:34" ht="18.75" customHeight="1" x14ac:dyDescent="0.4">
      <c r="A26" s="51"/>
      <c r="B26" s="51"/>
      <c r="C26" s="51"/>
      <c r="D26" s="51"/>
      <c r="E26" s="51"/>
      <c r="F26" s="51"/>
      <c r="G26" s="51"/>
      <c r="H26" s="51"/>
      <c r="I26" s="51"/>
      <c r="J26" s="51"/>
      <c r="K26" s="51"/>
      <c r="L26" s="51"/>
      <c r="M26" s="51"/>
      <c r="N26" s="51"/>
      <c r="O26" s="51"/>
      <c r="P26" s="51"/>
      <c r="Q26" s="51"/>
      <c r="R26" s="51"/>
      <c r="S26" s="51"/>
      <c r="T26" s="51"/>
      <c r="U26" s="51"/>
      <c r="V26" s="51"/>
      <c r="W26" s="51"/>
      <c r="X26" s="51"/>
      <c r="Y26" s="51"/>
      <c r="Z26" s="51"/>
    </row>
    <row r="27" spans="1:34" ht="18.75" customHeight="1" x14ac:dyDescent="0.4">
      <c r="A27" s="51"/>
      <c r="B27" s="51"/>
      <c r="C27" s="51"/>
      <c r="D27" s="51"/>
      <c r="E27" s="51"/>
      <c r="F27" s="51"/>
      <c r="G27" s="51"/>
      <c r="H27" s="51"/>
      <c r="I27" s="51"/>
      <c r="J27" s="51"/>
      <c r="K27" s="51"/>
      <c r="L27" s="51"/>
      <c r="M27" s="51"/>
      <c r="N27" s="51"/>
      <c r="O27" s="51"/>
      <c r="P27" s="51"/>
      <c r="Q27" s="51"/>
      <c r="R27" s="51"/>
      <c r="S27" s="51"/>
      <c r="T27" s="51"/>
      <c r="U27" s="51"/>
      <c r="V27" s="51"/>
      <c r="W27" s="51"/>
      <c r="X27" s="51"/>
      <c r="Y27" s="51"/>
      <c r="Z27" s="51"/>
    </row>
    <row r="28" spans="1:34" ht="18.75" customHeight="1" x14ac:dyDescent="0.4">
      <c r="A28" s="51"/>
      <c r="B28" s="51"/>
      <c r="C28" s="51"/>
      <c r="D28" s="51"/>
      <c r="E28" s="51"/>
      <c r="F28" s="51"/>
      <c r="G28" s="51"/>
      <c r="H28" s="51"/>
      <c r="I28" s="51"/>
      <c r="J28" s="51"/>
      <c r="K28" s="51"/>
      <c r="L28" s="51"/>
      <c r="M28" s="51"/>
      <c r="N28" s="51"/>
      <c r="O28" s="51"/>
      <c r="P28" s="51"/>
      <c r="Q28" s="51"/>
      <c r="R28" s="51"/>
      <c r="S28" s="51"/>
      <c r="T28" s="51"/>
      <c r="U28" s="51"/>
      <c r="V28" s="51"/>
      <c r="W28" s="51"/>
      <c r="X28" s="51"/>
      <c r="Y28" s="51"/>
      <c r="Z28" s="51"/>
    </row>
    <row r="29" spans="1:34" ht="18.75" customHeight="1" x14ac:dyDescent="0.4">
      <c r="A29" s="51"/>
      <c r="B29" s="51"/>
      <c r="C29" s="51"/>
      <c r="D29" s="51"/>
      <c r="E29" s="51"/>
      <c r="F29" s="51"/>
      <c r="G29" s="51"/>
      <c r="H29" s="51"/>
      <c r="I29" s="51"/>
      <c r="J29" s="51"/>
      <c r="K29" s="51"/>
      <c r="L29" s="51"/>
      <c r="M29" s="51"/>
      <c r="N29" s="51"/>
      <c r="O29" s="51"/>
      <c r="P29" s="51"/>
      <c r="Q29" s="51"/>
      <c r="R29" s="51"/>
      <c r="S29" s="51"/>
      <c r="T29" s="51"/>
      <c r="U29" s="51"/>
      <c r="V29" s="51"/>
      <c r="W29" s="51"/>
      <c r="X29" s="51"/>
      <c r="Y29" s="51"/>
      <c r="Z29" s="51"/>
    </row>
    <row r="30" spans="1:34" ht="18.75" customHeight="1" x14ac:dyDescent="0.4">
      <c r="A30" s="51"/>
      <c r="B30" s="51"/>
      <c r="C30" s="51"/>
      <c r="D30" s="51"/>
      <c r="E30" s="51"/>
      <c r="F30" s="51"/>
      <c r="G30" s="51"/>
      <c r="H30" s="51"/>
      <c r="I30" s="51"/>
      <c r="J30" s="51"/>
      <c r="K30" s="51"/>
      <c r="L30" s="51"/>
      <c r="M30" s="51"/>
      <c r="N30" s="51"/>
      <c r="O30" s="51"/>
      <c r="P30" s="51"/>
      <c r="Q30" s="51"/>
      <c r="R30" s="51"/>
      <c r="S30" s="51"/>
      <c r="T30" s="51"/>
      <c r="U30" s="51"/>
      <c r="V30" s="51"/>
      <c r="W30" s="51"/>
      <c r="X30" s="51"/>
      <c r="Y30" s="51"/>
      <c r="Z30" s="51"/>
    </row>
    <row r="31" spans="1:34" ht="18.75" customHeight="1" x14ac:dyDescent="0.4">
      <c r="A31" s="51"/>
      <c r="B31" s="51"/>
      <c r="C31" s="51"/>
      <c r="D31" s="51"/>
      <c r="E31" s="51"/>
      <c r="F31" s="51"/>
      <c r="G31" s="51"/>
      <c r="H31" s="51"/>
      <c r="I31" s="51"/>
      <c r="J31" s="51"/>
      <c r="K31" s="51"/>
      <c r="L31" s="51"/>
      <c r="M31" s="51"/>
      <c r="N31" s="51"/>
      <c r="O31" s="51"/>
      <c r="P31" s="51"/>
      <c r="Q31" s="51"/>
      <c r="R31" s="51"/>
      <c r="S31" s="51"/>
      <c r="T31" s="51"/>
      <c r="U31" s="51"/>
      <c r="V31" s="51"/>
      <c r="W31" s="51"/>
      <c r="X31" s="51"/>
      <c r="Y31" s="51"/>
      <c r="Z31" s="51"/>
    </row>
    <row r="32" spans="1:34" ht="18.75" customHeight="1" x14ac:dyDescent="0.4">
      <c r="A32" s="51"/>
      <c r="B32" s="51"/>
      <c r="C32" s="51"/>
      <c r="D32" s="51"/>
      <c r="E32" s="51"/>
      <c r="F32" s="51"/>
      <c r="G32" s="51"/>
      <c r="H32" s="51"/>
      <c r="I32" s="51"/>
      <c r="J32" s="51"/>
      <c r="K32" s="51"/>
      <c r="L32" s="51"/>
      <c r="M32" s="51"/>
      <c r="N32" s="51"/>
      <c r="O32" s="51"/>
      <c r="P32" s="51"/>
      <c r="Q32" s="51"/>
      <c r="R32" s="51"/>
      <c r="S32" s="51"/>
      <c r="T32" s="51"/>
      <c r="U32" s="51"/>
      <c r="V32" s="51"/>
      <c r="W32" s="51"/>
      <c r="X32" s="51"/>
      <c r="Y32" s="51"/>
      <c r="Z32" s="51"/>
    </row>
    <row r="33" spans="1:26" ht="18.75" customHeight="1" x14ac:dyDescent="0.4">
      <c r="A33" s="51"/>
      <c r="B33" s="51"/>
      <c r="C33" s="51"/>
      <c r="D33" s="51"/>
      <c r="E33" s="51"/>
      <c r="F33" s="51"/>
      <c r="G33" s="51"/>
      <c r="H33" s="51"/>
      <c r="I33" s="51"/>
      <c r="J33" s="51"/>
      <c r="K33" s="51"/>
      <c r="L33" s="51"/>
      <c r="M33" s="51"/>
      <c r="N33" s="51"/>
      <c r="O33" s="51"/>
      <c r="P33" s="51"/>
      <c r="Q33" s="51"/>
      <c r="R33" s="51"/>
      <c r="S33" s="51"/>
      <c r="T33" s="51"/>
      <c r="U33" s="51"/>
      <c r="V33" s="51"/>
      <c r="W33" s="51"/>
      <c r="X33" s="51"/>
      <c r="Y33" s="51"/>
      <c r="Z33" s="51"/>
    </row>
    <row r="34" spans="1:26" ht="18.75" customHeight="1" x14ac:dyDescent="0.4">
      <c r="A34" s="51"/>
      <c r="B34" s="51"/>
      <c r="C34" s="51"/>
      <c r="D34" s="51"/>
      <c r="E34" s="51"/>
      <c r="F34" s="51"/>
      <c r="G34" s="51"/>
      <c r="H34" s="51"/>
      <c r="I34" s="51"/>
      <c r="J34" s="51"/>
      <c r="K34" s="51"/>
      <c r="L34" s="51"/>
      <c r="M34" s="51"/>
      <c r="N34" s="51"/>
      <c r="O34" s="51"/>
      <c r="P34" s="51"/>
      <c r="Q34" s="51"/>
      <c r="R34" s="51"/>
      <c r="S34" s="51"/>
      <c r="T34" s="51"/>
      <c r="U34" s="51"/>
      <c r="V34" s="51"/>
      <c r="W34" s="51"/>
      <c r="X34" s="51"/>
      <c r="Y34" s="51"/>
      <c r="Z34" s="51"/>
    </row>
    <row r="35" spans="1:26" ht="18.75" customHeight="1" x14ac:dyDescent="0.4">
      <c r="A35" s="51"/>
      <c r="B35" s="51"/>
      <c r="C35" s="51"/>
      <c r="D35" s="51"/>
      <c r="E35" s="51"/>
      <c r="F35" s="51"/>
      <c r="G35" s="51"/>
      <c r="H35" s="51"/>
      <c r="I35" s="51"/>
      <c r="J35" s="51"/>
      <c r="K35" s="51"/>
      <c r="L35" s="51"/>
      <c r="M35" s="51"/>
      <c r="N35" s="51"/>
      <c r="O35" s="51"/>
      <c r="P35" s="51"/>
      <c r="Q35" s="51"/>
      <c r="R35" s="51"/>
      <c r="S35" s="51"/>
      <c r="T35" s="51"/>
      <c r="U35" s="51"/>
      <c r="V35" s="51"/>
      <c r="W35" s="51"/>
      <c r="X35" s="51"/>
      <c r="Y35" s="51"/>
      <c r="Z35" s="51"/>
    </row>
    <row r="36" spans="1:26" ht="18.75" customHeight="1" x14ac:dyDescent="0.4">
      <c r="A36" s="51"/>
      <c r="B36" s="51"/>
      <c r="C36" s="51"/>
      <c r="D36" s="51"/>
      <c r="E36" s="51"/>
      <c r="F36" s="51"/>
      <c r="G36" s="51"/>
      <c r="H36" s="51"/>
      <c r="I36" s="51"/>
      <c r="J36" s="51"/>
      <c r="K36" s="51"/>
      <c r="L36" s="51"/>
      <c r="M36" s="51"/>
      <c r="N36" s="51"/>
      <c r="O36" s="51"/>
      <c r="P36" s="51"/>
      <c r="Q36" s="51"/>
      <c r="R36" s="51"/>
      <c r="S36" s="51"/>
      <c r="T36" s="51"/>
      <c r="U36" s="51"/>
      <c r="V36" s="51"/>
      <c r="W36" s="51"/>
      <c r="X36" s="51"/>
      <c r="Y36" s="51"/>
      <c r="Z36" s="51"/>
    </row>
    <row r="37" spans="1:26" ht="18.75" customHeight="1" x14ac:dyDescent="0.4">
      <c r="A37" s="51"/>
      <c r="B37" s="51"/>
      <c r="C37" s="51"/>
      <c r="D37" s="51"/>
      <c r="E37" s="51"/>
      <c r="F37" s="51"/>
      <c r="G37" s="51"/>
      <c r="H37" s="51"/>
      <c r="I37" s="51"/>
      <c r="J37" s="51"/>
      <c r="K37" s="51"/>
      <c r="L37" s="51"/>
      <c r="M37" s="51"/>
      <c r="N37" s="51"/>
      <c r="O37" s="51"/>
      <c r="P37" s="51"/>
      <c r="Q37" s="51"/>
      <c r="R37" s="51"/>
      <c r="S37" s="51"/>
      <c r="T37" s="51"/>
      <c r="U37" s="51"/>
      <c r="V37" s="51"/>
      <c r="W37" s="51"/>
      <c r="X37" s="51"/>
      <c r="Y37" s="51"/>
      <c r="Z37" s="51"/>
    </row>
    <row r="38" spans="1:26" ht="18.75" customHeight="1" x14ac:dyDescent="0.4">
      <c r="A38" s="51"/>
      <c r="B38" s="51"/>
      <c r="C38" s="51"/>
      <c r="D38" s="51"/>
      <c r="E38" s="51"/>
      <c r="F38" s="51"/>
      <c r="G38" s="51"/>
      <c r="H38" s="51"/>
      <c r="I38" s="51"/>
      <c r="J38" s="51"/>
      <c r="K38" s="51"/>
      <c r="L38" s="51"/>
      <c r="M38" s="51"/>
      <c r="N38" s="51"/>
      <c r="O38" s="51"/>
      <c r="P38" s="51"/>
      <c r="Q38" s="51"/>
      <c r="R38" s="51"/>
      <c r="S38" s="51"/>
      <c r="T38" s="51"/>
      <c r="U38" s="51"/>
      <c r="V38" s="51"/>
      <c r="W38" s="51"/>
      <c r="X38" s="51"/>
      <c r="Y38" s="51"/>
      <c r="Z38" s="51"/>
    </row>
    <row r="39" spans="1:26" ht="18.75" customHeight="1" x14ac:dyDescent="0.4">
      <c r="A39" s="51"/>
      <c r="B39" s="51"/>
      <c r="C39" s="51"/>
      <c r="D39" s="51"/>
      <c r="E39" s="51"/>
      <c r="F39" s="51"/>
      <c r="G39" s="51"/>
      <c r="H39" s="51"/>
      <c r="I39" s="51"/>
      <c r="J39" s="51"/>
      <c r="K39" s="51"/>
      <c r="L39" s="51"/>
      <c r="M39" s="51"/>
      <c r="N39" s="51"/>
      <c r="O39" s="51"/>
      <c r="P39" s="51"/>
      <c r="Q39" s="51"/>
      <c r="R39" s="51"/>
      <c r="S39" s="51"/>
      <c r="T39" s="51"/>
      <c r="U39" s="51"/>
      <c r="V39" s="51"/>
      <c r="W39" s="51"/>
      <c r="X39" s="51"/>
      <c r="Y39" s="51"/>
      <c r="Z39" s="51"/>
    </row>
    <row r="40" spans="1:26" ht="18.75" customHeight="1" x14ac:dyDescent="0.4">
      <c r="A40" s="51"/>
      <c r="B40" s="51"/>
      <c r="C40" s="51"/>
      <c r="D40" s="51"/>
      <c r="E40" s="51"/>
      <c r="F40" s="51"/>
      <c r="G40" s="51"/>
      <c r="H40" s="51"/>
      <c r="I40" s="51"/>
      <c r="J40" s="51"/>
      <c r="K40" s="51"/>
      <c r="L40" s="51"/>
      <c r="M40" s="51"/>
      <c r="N40" s="51"/>
      <c r="O40" s="51"/>
      <c r="P40" s="51"/>
      <c r="Q40" s="51"/>
      <c r="R40" s="51"/>
      <c r="S40" s="51"/>
      <c r="T40" s="51"/>
      <c r="U40" s="51"/>
      <c r="V40" s="51"/>
      <c r="W40" s="51"/>
      <c r="X40" s="51"/>
      <c r="Y40" s="51"/>
      <c r="Z40" s="51"/>
    </row>
  </sheetData>
  <sheetProtection password="CC6D" sheet="1" objects="1" scenarios="1" selectLockedCells="1"/>
  <mergeCells count="26">
    <mergeCell ref="O2:T2"/>
    <mergeCell ref="U2:Z2"/>
    <mergeCell ref="A6:Z6"/>
    <mergeCell ref="A2:F2"/>
    <mergeCell ref="G2:H2"/>
    <mergeCell ref="M12:P12"/>
    <mergeCell ref="Q12:Z12"/>
    <mergeCell ref="M13:P13"/>
    <mergeCell ref="Q13:Y13"/>
    <mergeCell ref="A15:Z17"/>
    <mergeCell ref="AB4:AI4"/>
    <mergeCell ref="AI16:AO16"/>
    <mergeCell ref="A19:Z19"/>
    <mergeCell ref="A24:G24"/>
    <mergeCell ref="I24:Y24"/>
    <mergeCell ref="A22:G22"/>
    <mergeCell ref="I22:Y22"/>
    <mergeCell ref="A23:G23"/>
    <mergeCell ref="I23:Y23"/>
    <mergeCell ref="A21:G21"/>
    <mergeCell ref="I21:Y21"/>
    <mergeCell ref="M10:P10"/>
    <mergeCell ref="R10:T10"/>
    <mergeCell ref="V10:Y10"/>
    <mergeCell ref="M11:P11"/>
    <mergeCell ref="Q11:Z11"/>
  </mergeCells>
  <phoneticPr fontId="4"/>
  <pageMargins left="0.78740157480314965" right="0.39370078740157483" top="0.59055118110236227" bottom="0.59055118110236227" header="0.31496062992125984" footer="0.31496062992125984"/>
  <pageSetup paperSize="9" orientation="portrait" blackAndWhite="1" r:id="rId1"/>
  <rowBreaks count="1" manualBreakCount="1">
    <brk id="40" max="25"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
  <sheetViews>
    <sheetView workbookViewId="0">
      <selection sqref="A1:XFD1048576"/>
    </sheetView>
  </sheetViews>
  <sheetFormatPr defaultColWidth="3.125" defaultRowHeight="18.75" customHeight="1" x14ac:dyDescent="0.4"/>
  <cols>
    <col min="1" max="16384" width="3.125" style="1"/>
  </cols>
  <sheetData/>
  <phoneticPr fontId="4"/>
  <pageMargins left="0.78740157480314965" right="0.39370078740157483" top="0.59055118110236215" bottom="0.59055118110236215"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4" tint="-0.249977111117893"/>
  </sheetPr>
  <dimension ref="A1:AF78"/>
  <sheetViews>
    <sheetView view="pageBreakPreview" zoomScale="85" zoomScaleNormal="100" zoomScaleSheetLayoutView="85" workbookViewId="0">
      <pane ySplit="3" topLeftCell="A4" activePane="bottomLeft" state="frozen"/>
      <selection activeCell="P17" sqref="P17:X17"/>
      <selection pane="bottomLeft" activeCell="Q10" sqref="Q10:Y10"/>
    </sheetView>
  </sheetViews>
  <sheetFormatPr defaultColWidth="3.125" defaultRowHeight="18.75" customHeight="1" x14ac:dyDescent="0.4"/>
  <cols>
    <col min="1" max="28" width="3.125" style="106"/>
    <col min="29" max="29" width="3.125" style="106" customWidth="1"/>
    <col min="30" max="16384" width="3.125" style="106"/>
  </cols>
  <sheetData>
    <row r="1" spans="1:32" ht="18.75" customHeight="1" x14ac:dyDescent="0.4">
      <c r="A1" s="27" t="s">
        <v>0</v>
      </c>
      <c r="B1" s="27"/>
      <c r="C1" s="27"/>
      <c r="D1" s="27"/>
      <c r="E1" s="27"/>
      <c r="F1" s="27"/>
      <c r="G1" s="27"/>
      <c r="H1" s="27"/>
      <c r="I1" s="27"/>
      <c r="J1" s="27"/>
      <c r="K1" s="27"/>
      <c r="L1" s="27"/>
      <c r="M1" s="27"/>
      <c r="N1" s="27"/>
      <c r="O1" s="27"/>
      <c r="P1" s="27"/>
      <c r="Q1" s="27"/>
      <c r="R1" s="27"/>
      <c r="S1" s="27"/>
      <c r="T1" s="27"/>
      <c r="U1" s="27"/>
      <c r="V1" s="27"/>
      <c r="W1" s="27"/>
      <c r="X1" s="27"/>
      <c r="Y1" s="27"/>
      <c r="Z1" s="27"/>
    </row>
    <row r="2" spans="1:32" ht="7.5" customHeight="1" x14ac:dyDescent="0.4">
      <c r="A2" s="27"/>
      <c r="B2" s="27"/>
      <c r="C2" s="27"/>
      <c r="D2" s="27"/>
      <c r="E2" s="27"/>
      <c r="F2" s="27"/>
      <c r="G2" s="27"/>
      <c r="H2" s="27"/>
      <c r="I2" s="27"/>
      <c r="J2" s="27"/>
      <c r="K2" s="27"/>
      <c r="L2" s="27"/>
      <c r="M2" s="27"/>
      <c r="N2" s="27"/>
      <c r="O2" s="27"/>
      <c r="P2" s="27"/>
      <c r="Q2" s="27"/>
      <c r="R2" s="27"/>
      <c r="S2" s="27"/>
      <c r="T2" s="27"/>
      <c r="U2" s="27"/>
      <c r="V2" s="27"/>
      <c r="W2" s="27"/>
      <c r="X2" s="27"/>
      <c r="Y2" s="27"/>
      <c r="Z2" s="27"/>
    </row>
    <row r="3" spans="1:32" ht="18.75" customHeight="1" x14ac:dyDescent="0.4">
      <c r="A3" s="354" t="s">
        <v>278</v>
      </c>
      <c r="B3" s="354"/>
      <c r="C3" s="354"/>
      <c r="D3" s="354"/>
      <c r="E3" s="354"/>
      <c r="F3" s="354"/>
      <c r="G3" s="354"/>
      <c r="H3" s="354"/>
      <c r="I3" s="354"/>
      <c r="J3" s="354"/>
      <c r="K3" s="354"/>
      <c r="L3" s="354"/>
      <c r="M3" s="354"/>
      <c r="N3" s="354"/>
      <c r="O3" s="354"/>
      <c r="P3" s="354"/>
      <c r="Q3" s="354"/>
      <c r="R3" s="354"/>
      <c r="S3" s="354"/>
      <c r="T3" s="354"/>
      <c r="U3" s="354"/>
      <c r="V3" s="354"/>
      <c r="W3" s="354"/>
      <c r="X3" s="354"/>
      <c r="Y3" s="354"/>
      <c r="Z3" s="354"/>
    </row>
    <row r="4" spans="1:32" ht="7.5" customHeight="1" thickBot="1" x14ac:dyDescent="0.45">
      <c r="A4" s="27"/>
      <c r="B4" s="27"/>
      <c r="C4" s="27"/>
      <c r="D4" s="27"/>
      <c r="E4" s="27"/>
      <c r="F4" s="27"/>
      <c r="G4" s="27"/>
      <c r="H4" s="27"/>
      <c r="I4" s="27"/>
      <c r="J4" s="27"/>
      <c r="K4" s="27"/>
      <c r="L4" s="27"/>
      <c r="M4" s="27"/>
      <c r="N4" s="27"/>
      <c r="O4" s="27"/>
      <c r="P4" s="27"/>
      <c r="Q4" s="27"/>
      <c r="R4" s="27"/>
      <c r="S4" s="27"/>
      <c r="T4" s="27"/>
      <c r="U4" s="27"/>
      <c r="V4" s="27"/>
      <c r="W4" s="27"/>
      <c r="X4" s="27"/>
      <c r="Y4" s="27"/>
      <c r="Z4" s="27"/>
    </row>
    <row r="5" spans="1:32" s="153" customFormat="1" ht="22.5" customHeight="1" thickBot="1" x14ac:dyDescent="0.45">
      <c r="A5" s="51"/>
      <c r="B5" s="51"/>
      <c r="C5" s="51"/>
      <c r="D5" s="51"/>
      <c r="E5" s="51"/>
      <c r="F5" s="51"/>
      <c r="G5" s="51"/>
      <c r="H5" s="51"/>
      <c r="I5" s="51"/>
      <c r="J5" s="51"/>
      <c r="K5" s="51"/>
      <c r="L5" s="51"/>
      <c r="M5" s="51"/>
      <c r="N5" s="51"/>
      <c r="O5" s="51"/>
      <c r="P5" s="27"/>
      <c r="Q5" s="154"/>
      <c r="R5" s="229"/>
      <c r="S5" s="229"/>
      <c r="T5" s="230" t="s">
        <v>513</v>
      </c>
      <c r="U5" s="231"/>
      <c r="V5" s="232" t="s">
        <v>515</v>
      </c>
      <c r="W5" s="231"/>
      <c r="X5" s="232" t="s">
        <v>517</v>
      </c>
      <c r="Y5" s="231"/>
      <c r="Z5" s="232" t="s">
        <v>519</v>
      </c>
      <c r="AB5" s="400" t="str">
        <f ca="1">"令和"&amp;DBCS(DB!D5)&amp;"年度"</f>
        <v>令和７年度</v>
      </c>
      <c r="AC5" s="401"/>
      <c r="AD5" s="401"/>
      <c r="AE5" s="401"/>
      <c r="AF5" s="402"/>
    </row>
    <row r="6" spans="1:32" ht="18.75" customHeight="1" x14ac:dyDescent="0.4">
      <c r="A6" s="27" t="s">
        <v>1</v>
      </c>
      <c r="B6" s="27"/>
      <c r="C6" s="27"/>
      <c r="D6" s="27"/>
      <c r="E6" s="27"/>
      <c r="F6" s="27"/>
      <c r="G6" s="27"/>
      <c r="H6" s="27"/>
      <c r="I6" s="27"/>
      <c r="J6" s="27"/>
      <c r="K6" s="27"/>
      <c r="L6" s="27"/>
      <c r="M6" s="27"/>
      <c r="N6" s="27"/>
      <c r="O6" s="27"/>
      <c r="P6" s="27"/>
      <c r="Q6" s="27"/>
      <c r="R6" s="27"/>
      <c r="S6" s="27"/>
      <c r="T6" s="27"/>
      <c r="U6" s="27"/>
      <c r="V6" s="27"/>
      <c r="W6" s="27"/>
      <c r="X6" s="27"/>
      <c r="Y6" s="27"/>
      <c r="Z6" s="27"/>
    </row>
    <row r="7" spans="1:32" ht="22.5" customHeight="1" x14ac:dyDescent="0.4">
      <c r="A7" s="27"/>
      <c r="B7" s="27"/>
      <c r="C7" s="27"/>
      <c r="D7" s="27"/>
      <c r="E7" s="27"/>
      <c r="F7" s="27"/>
      <c r="G7" s="27"/>
      <c r="H7" s="27"/>
      <c r="I7" s="27"/>
      <c r="J7" s="27"/>
      <c r="K7" s="27"/>
      <c r="L7" s="27"/>
      <c r="M7" s="369" t="s">
        <v>2</v>
      </c>
      <c r="N7" s="369"/>
      <c r="O7" s="369"/>
      <c r="P7" s="369"/>
      <c r="Q7" s="107" t="s">
        <v>9</v>
      </c>
      <c r="R7" s="371"/>
      <c r="S7" s="371"/>
      <c r="T7" s="371"/>
      <c r="U7" s="107" t="s">
        <v>10</v>
      </c>
      <c r="V7" s="372"/>
      <c r="W7" s="372"/>
      <c r="X7" s="372"/>
      <c r="Y7" s="372"/>
      <c r="Z7" s="27"/>
    </row>
    <row r="8" spans="1:32" ht="26.25" customHeight="1" x14ac:dyDescent="0.4">
      <c r="A8" s="27"/>
      <c r="B8" s="27"/>
      <c r="C8" s="27"/>
      <c r="D8" s="27"/>
      <c r="E8" s="27"/>
      <c r="F8" s="27"/>
      <c r="G8" s="27"/>
      <c r="H8" s="27"/>
      <c r="I8" s="27"/>
      <c r="J8" s="27"/>
      <c r="K8" s="27"/>
      <c r="L8" s="27"/>
      <c r="M8" s="369" t="s">
        <v>3</v>
      </c>
      <c r="N8" s="369"/>
      <c r="O8" s="369"/>
      <c r="P8" s="369"/>
      <c r="Q8" s="370"/>
      <c r="R8" s="370"/>
      <c r="S8" s="370"/>
      <c r="T8" s="370"/>
      <c r="U8" s="370"/>
      <c r="V8" s="370"/>
      <c r="W8" s="370"/>
      <c r="X8" s="370"/>
      <c r="Y8" s="370"/>
      <c r="Z8" s="370"/>
    </row>
    <row r="9" spans="1:32" ht="26.25" customHeight="1" x14ac:dyDescent="0.4">
      <c r="A9" s="27"/>
      <c r="B9" s="27"/>
      <c r="C9" s="27"/>
      <c r="D9" s="27"/>
      <c r="E9" s="27"/>
      <c r="F9" s="27"/>
      <c r="G9" s="27"/>
      <c r="H9" s="27"/>
      <c r="I9" s="27"/>
      <c r="J9" s="27"/>
      <c r="K9" s="27"/>
      <c r="L9" s="81" t="s">
        <v>6</v>
      </c>
      <c r="M9" s="369" t="s">
        <v>4</v>
      </c>
      <c r="N9" s="369"/>
      <c r="O9" s="369"/>
      <c r="P9" s="369"/>
      <c r="Q9" s="370"/>
      <c r="R9" s="370"/>
      <c r="S9" s="370"/>
      <c r="T9" s="370"/>
      <c r="U9" s="370"/>
      <c r="V9" s="370"/>
      <c r="W9" s="370"/>
      <c r="X9" s="370"/>
      <c r="Y9" s="370"/>
      <c r="Z9" s="370"/>
    </row>
    <row r="10" spans="1:32" ht="26.25" customHeight="1" x14ac:dyDescent="0.4">
      <c r="A10" s="27"/>
      <c r="B10" s="27"/>
      <c r="C10" s="27"/>
      <c r="D10" s="27"/>
      <c r="E10" s="27"/>
      <c r="F10" s="27"/>
      <c r="G10" s="27"/>
      <c r="H10" s="27"/>
      <c r="I10" s="27"/>
      <c r="J10" s="27"/>
      <c r="K10" s="27"/>
      <c r="L10" s="27"/>
      <c r="M10" s="369" t="s">
        <v>5</v>
      </c>
      <c r="N10" s="369"/>
      <c r="O10" s="369"/>
      <c r="P10" s="369"/>
      <c r="Q10" s="370"/>
      <c r="R10" s="370"/>
      <c r="S10" s="370"/>
      <c r="T10" s="370"/>
      <c r="U10" s="370"/>
      <c r="V10" s="370"/>
      <c r="W10" s="370"/>
      <c r="X10" s="370"/>
      <c r="Y10" s="370"/>
      <c r="Z10" s="27"/>
    </row>
    <row r="11" spans="1:32" ht="7.5" customHeight="1" x14ac:dyDescent="0.4">
      <c r="A11" s="27"/>
      <c r="B11" s="27"/>
      <c r="C11" s="27"/>
      <c r="D11" s="27"/>
      <c r="E11" s="27"/>
      <c r="F11" s="27"/>
      <c r="G11" s="27"/>
      <c r="H11" s="27"/>
      <c r="I11" s="27"/>
      <c r="J11" s="27"/>
      <c r="K11" s="27"/>
      <c r="L11" s="27"/>
      <c r="M11" s="27"/>
      <c r="N11" s="27"/>
      <c r="O11" s="27"/>
      <c r="P11" s="27"/>
      <c r="Q11" s="27"/>
      <c r="R11" s="27"/>
      <c r="S11" s="27"/>
      <c r="T11" s="27"/>
      <c r="U11" s="27"/>
      <c r="V11" s="27"/>
      <c r="W11" s="27"/>
      <c r="X11" s="27"/>
      <c r="Y11" s="27"/>
      <c r="Z11" s="27"/>
    </row>
    <row r="12" spans="1:32" ht="18.75" customHeight="1" x14ac:dyDescent="0.4">
      <c r="A12" s="366" t="str">
        <f>"　標記の補助金の交付を受けたいので、仙台市補助金等交付規則"&amp;DBCS(DB!H4)&amp;"及び仙台市事業所用太陽光発電システム導入支援補助金交付要綱"&amp;DBCS(DB!H5)&amp;"の規定により、下記のとおり申請します。"</f>
        <v>　標記の補助金の交付を受けたいので、仙台市補助金等交付規則第３条第１項及び仙台市事業所用太陽光発電システム導入支援補助金交付要綱第１０条の規定により、下記のとおり申請します。</v>
      </c>
      <c r="B12" s="366"/>
      <c r="C12" s="366"/>
      <c r="D12" s="366"/>
      <c r="E12" s="366"/>
      <c r="F12" s="366"/>
      <c r="G12" s="366"/>
      <c r="H12" s="366"/>
      <c r="I12" s="366"/>
      <c r="J12" s="366"/>
      <c r="K12" s="366"/>
      <c r="L12" s="366"/>
      <c r="M12" s="366"/>
      <c r="N12" s="366"/>
      <c r="O12" s="366"/>
      <c r="P12" s="366"/>
      <c r="Q12" s="366"/>
      <c r="R12" s="366"/>
      <c r="S12" s="366"/>
      <c r="T12" s="366"/>
      <c r="U12" s="366"/>
      <c r="V12" s="366"/>
      <c r="W12" s="366"/>
      <c r="X12" s="366"/>
      <c r="Y12" s="366"/>
      <c r="Z12" s="366"/>
    </row>
    <row r="13" spans="1:32" ht="18.75" customHeight="1" x14ac:dyDescent="0.4">
      <c r="A13" s="366"/>
      <c r="B13" s="366"/>
      <c r="C13" s="366"/>
      <c r="D13" s="366"/>
      <c r="E13" s="366"/>
      <c r="F13" s="366"/>
      <c r="G13" s="366"/>
      <c r="H13" s="366"/>
      <c r="I13" s="366"/>
      <c r="J13" s="366"/>
      <c r="K13" s="366"/>
      <c r="L13" s="366"/>
      <c r="M13" s="366"/>
      <c r="N13" s="366"/>
      <c r="O13" s="366"/>
      <c r="P13" s="366"/>
      <c r="Q13" s="366"/>
      <c r="R13" s="366"/>
      <c r="S13" s="366"/>
      <c r="T13" s="366"/>
      <c r="U13" s="366"/>
      <c r="V13" s="366"/>
      <c r="W13" s="366"/>
      <c r="X13" s="366"/>
      <c r="Y13" s="366"/>
      <c r="Z13" s="366"/>
    </row>
    <row r="14" spans="1:32" ht="18.75" customHeight="1" x14ac:dyDescent="0.4">
      <c r="A14" s="366"/>
      <c r="B14" s="366"/>
      <c r="C14" s="366"/>
      <c r="D14" s="366"/>
      <c r="E14" s="366"/>
      <c r="F14" s="366"/>
      <c r="G14" s="366"/>
      <c r="H14" s="366"/>
      <c r="I14" s="366"/>
      <c r="J14" s="366"/>
      <c r="K14" s="366"/>
      <c r="L14" s="366"/>
      <c r="M14" s="366"/>
      <c r="N14" s="366"/>
      <c r="O14" s="366"/>
      <c r="P14" s="366"/>
      <c r="Q14" s="366"/>
      <c r="R14" s="366"/>
      <c r="S14" s="366"/>
      <c r="T14" s="366"/>
      <c r="U14" s="366"/>
      <c r="V14" s="366"/>
      <c r="W14" s="366"/>
      <c r="X14" s="366"/>
      <c r="Y14" s="366"/>
      <c r="Z14" s="366"/>
    </row>
    <row r="15" spans="1:32" ht="7.5" customHeight="1" x14ac:dyDescent="0.4">
      <c r="A15" s="27"/>
      <c r="B15" s="27"/>
      <c r="C15" s="27"/>
      <c r="D15" s="27"/>
      <c r="E15" s="27"/>
      <c r="F15" s="27"/>
      <c r="G15" s="27"/>
      <c r="H15" s="27"/>
      <c r="I15" s="27"/>
      <c r="J15" s="27"/>
      <c r="K15" s="27"/>
      <c r="L15" s="27"/>
      <c r="M15" s="27"/>
      <c r="N15" s="27"/>
      <c r="O15" s="27"/>
      <c r="P15" s="27"/>
      <c r="Q15" s="27"/>
      <c r="R15" s="27"/>
      <c r="S15" s="27"/>
      <c r="T15" s="27"/>
      <c r="U15" s="27"/>
      <c r="V15" s="27"/>
      <c r="W15" s="27"/>
      <c r="X15" s="27"/>
      <c r="Y15" s="27"/>
      <c r="Z15" s="27"/>
    </row>
    <row r="16" spans="1:32" ht="18.75" customHeight="1" x14ac:dyDescent="0.4">
      <c r="A16" s="354" t="s">
        <v>8</v>
      </c>
      <c r="B16" s="354"/>
      <c r="C16" s="354"/>
      <c r="D16" s="354"/>
      <c r="E16" s="354"/>
      <c r="F16" s="354"/>
      <c r="G16" s="354"/>
      <c r="H16" s="354"/>
      <c r="I16" s="354"/>
      <c r="J16" s="354"/>
      <c r="K16" s="354"/>
      <c r="L16" s="354"/>
      <c r="M16" s="354"/>
      <c r="N16" s="354"/>
      <c r="O16" s="354"/>
      <c r="P16" s="354"/>
      <c r="Q16" s="354"/>
      <c r="R16" s="354"/>
      <c r="S16" s="354"/>
      <c r="T16" s="354"/>
      <c r="U16" s="354"/>
      <c r="V16" s="354"/>
      <c r="W16" s="354"/>
      <c r="X16" s="354"/>
      <c r="Y16" s="354"/>
      <c r="Z16" s="354"/>
    </row>
    <row r="17" spans="1:28" ht="7.5" customHeight="1" thickBot="1" x14ac:dyDescent="0.45">
      <c r="A17" s="27"/>
      <c r="B17" s="27"/>
      <c r="C17" s="27"/>
      <c r="D17" s="27"/>
      <c r="E17" s="27"/>
      <c r="F17" s="27"/>
      <c r="G17" s="27"/>
      <c r="H17" s="27"/>
      <c r="I17" s="27"/>
      <c r="J17" s="27"/>
      <c r="K17" s="27"/>
      <c r="L17" s="27"/>
      <c r="M17" s="27"/>
      <c r="N17" s="27"/>
      <c r="O17" s="27"/>
      <c r="P17" s="27"/>
      <c r="Q17" s="27"/>
      <c r="R17" s="27"/>
      <c r="S17" s="27"/>
      <c r="T17" s="27"/>
      <c r="U17" s="27"/>
      <c r="V17" s="27"/>
      <c r="W17" s="27"/>
      <c r="X17" s="27"/>
      <c r="Y17" s="27"/>
      <c r="Z17" s="27"/>
    </row>
    <row r="18" spans="1:28" ht="22.5" customHeight="1" x14ac:dyDescent="0.4">
      <c r="A18" s="373" t="s">
        <v>482</v>
      </c>
      <c r="B18" s="374"/>
      <c r="C18" s="374"/>
      <c r="D18" s="374"/>
      <c r="E18" s="374"/>
      <c r="F18" s="374"/>
      <c r="G18" s="374"/>
      <c r="H18" s="108"/>
      <c r="I18" s="249"/>
      <c r="J18" s="109" t="s">
        <v>279</v>
      </c>
      <c r="K18" s="109"/>
      <c r="L18" s="249"/>
      <c r="M18" s="109" t="s">
        <v>280</v>
      </c>
      <c r="N18" s="109"/>
      <c r="O18" s="109"/>
      <c r="P18" s="109"/>
      <c r="Q18" s="109"/>
      <c r="R18" s="109"/>
      <c r="S18" s="109"/>
      <c r="T18" s="249"/>
      <c r="U18" s="109" t="s">
        <v>281</v>
      </c>
      <c r="V18" s="109"/>
      <c r="W18" s="109"/>
      <c r="X18" s="109"/>
      <c r="Y18" s="109"/>
      <c r="Z18" s="110"/>
    </row>
    <row r="19" spans="1:28" ht="22.5" customHeight="1" x14ac:dyDescent="0.4">
      <c r="A19" s="367" t="s">
        <v>11</v>
      </c>
      <c r="B19" s="368"/>
      <c r="C19" s="368"/>
      <c r="D19" s="368"/>
      <c r="E19" s="368"/>
      <c r="F19" s="368"/>
      <c r="G19" s="368"/>
      <c r="H19" s="111"/>
      <c r="I19" s="365"/>
      <c r="J19" s="365"/>
      <c r="K19" s="365"/>
      <c r="L19" s="365"/>
      <c r="M19" s="365"/>
      <c r="N19" s="365"/>
      <c r="O19" s="365"/>
      <c r="P19" s="365"/>
      <c r="Q19" s="365"/>
      <c r="R19" s="365"/>
      <c r="S19" s="365"/>
      <c r="T19" s="365"/>
      <c r="U19" s="365"/>
      <c r="V19" s="365"/>
      <c r="W19" s="365"/>
      <c r="X19" s="365"/>
      <c r="Y19" s="365"/>
      <c r="Z19" s="112"/>
    </row>
    <row r="20" spans="1:28" ht="22.5" customHeight="1" x14ac:dyDescent="0.4">
      <c r="A20" s="367" t="s">
        <v>282</v>
      </c>
      <c r="B20" s="368"/>
      <c r="C20" s="368"/>
      <c r="D20" s="368"/>
      <c r="E20" s="368"/>
      <c r="F20" s="368"/>
      <c r="G20" s="368"/>
      <c r="H20" s="111"/>
      <c r="I20" s="113"/>
      <c r="J20" s="113"/>
      <c r="K20" s="113"/>
      <c r="L20" s="113"/>
      <c r="M20" s="113"/>
      <c r="N20" s="113"/>
      <c r="O20" s="113" t="str">
        <f t="shared" ref="O20:O21" si="0">IF(P20="","金","")</f>
        <v>金</v>
      </c>
      <c r="P20" s="351" t="str">
        <f>IF(第２号別紙１!P17="","","金 "&amp;DBCS(TEXT(第２号別紙１!P17,"#,#0")))</f>
        <v/>
      </c>
      <c r="Q20" s="351"/>
      <c r="R20" s="351"/>
      <c r="S20" s="351"/>
      <c r="T20" s="351"/>
      <c r="U20" s="351"/>
      <c r="V20" s="351"/>
      <c r="W20" s="351"/>
      <c r="X20" s="351"/>
      <c r="Y20" s="113" t="s">
        <v>18</v>
      </c>
      <c r="Z20" s="112"/>
      <c r="AB20" s="241" t="s">
        <v>535</v>
      </c>
    </row>
    <row r="21" spans="1:28" ht="22.5" customHeight="1" x14ac:dyDescent="0.4">
      <c r="A21" s="367" t="s">
        <v>283</v>
      </c>
      <c r="B21" s="368"/>
      <c r="C21" s="368"/>
      <c r="D21" s="368"/>
      <c r="E21" s="368"/>
      <c r="F21" s="368"/>
      <c r="G21" s="368"/>
      <c r="H21" s="111"/>
      <c r="I21" s="113"/>
      <c r="J21" s="113"/>
      <c r="K21" s="113"/>
      <c r="L21" s="113"/>
      <c r="M21" s="113"/>
      <c r="N21" s="113"/>
      <c r="O21" s="113" t="str">
        <f t="shared" si="0"/>
        <v>金</v>
      </c>
      <c r="P21" s="351" t="str">
        <f>IF(第２号別紙１!P22="","","金 "&amp;DBCS(TEXT(第２号別紙１!P22,"#,#0")))</f>
        <v/>
      </c>
      <c r="Q21" s="351"/>
      <c r="R21" s="351"/>
      <c r="S21" s="351"/>
      <c r="T21" s="351"/>
      <c r="U21" s="351"/>
      <c r="V21" s="351"/>
      <c r="W21" s="351"/>
      <c r="X21" s="351"/>
      <c r="Y21" s="113" t="s">
        <v>18</v>
      </c>
      <c r="Z21" s="112"/>
      <c r="AB21" s="241" t="s">
        <v>535</v>
      </c>
    </row>
    <row r="22" spans="1:28" ht="22.5" customHeight="1" x14ac:dyDescent="0.4">
      <c r="A22" s="355" t="s">
        <v>284</v>
      </c>
      <c r="B22" s="356"/>
      <c r="C22" s="356"/>
      <c r="D22" s="356"/>
      <c r="E22" s="356"/>
      <c r="F22" s="356"/>
      <c r="G22" s="356"/>
      <c r="H22" s="359" t="s">
        <v>15</v>
      </c>
      <c r="I22" s="360"/>
      <c r="J22" s="360"/>
      <c r="K22" s="360"/>
      <c r="L22" s="360"/>
      <c r="M22" s="360"/>
      <c r="N22" s="360"/>
      <c r="O22" s="360"/>
      <c r="P22" s="360"/>
      <c r="Q22" s="360"/>
      <c r="R22" s="360"/>
      <c r="S22" s="360"/>
      <c r="T22" s="360"/>
      <c r="U22" s="360"/>
      <c r="V22" s="360"/>
      <c r="W22" s="360"/>
      <c r="X22" s="360"/>
      <c r="Y22" s="360"/>
      <c r="Z22" s="361"/>
    </row>
    <row r="23" spans="1:28" ht="22.5" customHeight="1" x14ac:dyDescent="0.4">
      <c r="A23" s="357"/>
      <c r="B23" s="358"/>
      <c r="C23" s="358"/>
      <c r="D23" s="358"/>
      <c r="E23" s="358"/>
      <c r="F23" s="358"/>
      <c r="G23" s="358"/>
      <c r="H23" s="362" t="s">
        <v>16</v>
      </c>
      <c r="I23" s="363"/>
      <c r="J23" s="363"/>
      <c r="K23" s="363"/>
      <c r="L23" s="363"/>
      <c r="M23" s="363"/>
      <c r="N23" s="363"/>
      <c r="O23" s="363"/>
      <c r="P23" s="363"/>
      <c r="Q23" s="363"/>
      <c r="R23" s="363"/>
      <c r="S23" s="363"/>
      <c r="T23" s="363"/>
      <c r="U23" s="363"/>
      <c r="V23" s="363"/>
      <c r="W23" s="363"/>
      <c r="X23" s="363"/>
      <c r="Y23" s="363"/>
      <c r="Z23" s="364"/>
    </row>
    <row r="24" spans="1:28" ht="22.5" customHeight="1" x14ac:dyDescent="0.4">
      <c r="A24" s="357"/>
      <c r="B24" s="358"/>
      <c r="C24" s="358"/>
      <c r="D24" s="358"/>
      <c r="E24" s="358"/>
      <c r="F24" s="358"/>
      <c r="G24" s="358"/>
      <c r="H24" s="362" t="s">
        <v>12</v>
      </c>
      <c r="I24" s="363"/>
      <c r="J24" s="363"/>
      <c r="K24" s="363"/>
      <c r="L24" s="363"/>
      <c r="M24" s="363"/>
      <c r="N24" s="363"/>
      <c r="O24" s="363"/>
      <c r="P24" s="363"/>
      <c r="Q24" s="363"/>
      <c r="R24" s="363"/>
      <c r="S24" s="363"/>
      <c r="T24" s="363"/>
      <c r="U24" s="363"/>
      <c r="V24" s="363"/>
      <c r="W24" s="363"/>
      <c r="X24" s="363"/>
      <c r="Y24" s="363"/>
      <c r="Z24" s="364"/>
    </row>
    <row r="25" spans="1:28" ht="22.5" customHeight="1" x14ac:dyDescent="0.4">
      <c r="A25" s="357"/>
      <c r="B25" s="358"/>
      <c r="C25" s="358"/>
      <c r="D25" s="358"/>
      <c r="E25" s="358"/>
      <c r="F25" s="358"/>
      <c r="G25" s="358"/>
      <c r="H25" s="114"/>
      <c r="I25" s="250"/>
      <c r="J25" s="115" t="s">
        <v>13</v>
      </c>
      <c r="K25" s="115"/>
      <c r="L25" s="115"/>
      <c r="M25" s="115"/>
      <c r="N25" s="115"/>
      <c r="O25" s="115"/>
      <c r="P25" s="115"/>
      <c r="Q25" s="115"/>
      <c r="R25" s="250"/>
      <c r="S25" s="115" t="s">
        <v>14</v>
      </c>
      <c r="T25" s="115"/>
      <c r="U25" s="115"/>
      <c r="V25" s="115"/>
      <c r="W25" s="115"/>
      <c r="X25" s="115"/>
      <c r="Y25" s="115"/>
      <c r="Z25" s="116"/>
    </row>
    <row r="26" spans="1:28" ht="22.5" customHeight="1" thickBot="1" x14ac:dyDescent="0.45">
      <c r="A26" s="349"/>
      <c r="B26" s="350"/>
      <c r="C26" s="350"/>
      <c r="D26" s="350"/>
      <c r="E26" s="350"/>
      <c r="F26" s="350"/>
      <c r="G26" s="350"/>
      <c r="H26" s="117"/>
      <c r="I26" s="118"/>
      <c r="J26" s="118"/>
      <c r="K26" s="118"/>
      <c r="L26" s="118"/>
      <c r="M26" s="118"/>
      <c r="N26" s="118"/>
      <c r="O26" s="118"/>
      <c r="P26" s="118"/>
      <c r="Q26" s="118"/>
      <c r="R26" s="352" t="s">
        <v>17</v>
      </c>
      <c r="S26" s="352"/>
      <c r="T26" s="352"/>
      <c r="U26" s="352"/>
      <c r="V26" s="352"/>
      <c r="W26" s="352"/>
      <c r="X26" s="352"/>
      <c r="Y26" s="352"/>
      <c r="Z26" s="353"/>
    </row>
    <row r="27" spans="1:28" ht="18.75" customHeight="1" x14ac:dyDescent="0.4">
      <c r="A27" s="27"/>
      <c r="B27" s="27"/>
      <c r="C27" s="27"/>
      <c r="D27" s="27"/>
      <c r="E27" s="27"/>
      <c r="F27" s="27"/>
      <c r="G27" s="27"/>
      <c r="H27" s="27"/>
      <c r="I27" s="27"/>
      <c r="J27" s="27"/>
      <c r="K27" s="27"/>
      <c r="L27" s="27"/>
      <c r="M27" s="27"/>
      <c r="N27" s="27"/>
      <c r="O27" s="27"/>
      <c r="P27" s="27"/>
      <c r="Q27" s="27"/>
      <c r="R27" s="27"/>
      <c r="S27" s="27"/>
      <c r="T27" s="27"/>
      <c r="U27" s="27"/>
      <c r="V27" s="27"/>
      <c r="W27" s="27"/>
      <c r="X27" s="27"/>
      <c r="Y27" s="27"/>
      <c r="Z27" s="27"/>
    </row>
    <row r="28" spans="1:28" ht="18.75" customHeight="1" x14ac:dyDescent="0.4">
      <c r="A28" s="27"/>
      <c r="B28" s="27"/>
      <c r="C28" s="27"/>
      <c r="D28" s="27"/>
      <c r="E28" s="27"/>
      <c r="F28" s="27"/>
      <c r="G28" s="27"/>
      <c r="H28" s="27"/>
      <c r="I28" s="27"/>
      <c r="J28" s="27"/>
      <c r="K28" s="27"/>
      <c r="L28" s="27"/>
      <c r="M28" s="27"/>
      <c r="N28" s="27"/>
      <c r="O28" s="27"/>
      <c r="P28" s="27"/>
      <c r="Q28" s="27"/>
      <c r="R28" s="27"/>
      <c r="S28" s="27"/>
      <c r="T28" s="27"/>
      <c r="U28" s="27"/>
      <c r="V28" s="27"/>
      <c r="W28" s="27"/>
      <c r="X28" s="27"/>
      <c r="Y28" s="27"/>
      <c r="Z28" s="27"/>
    </row>
    <row r="29" spans="1:28" ht="18.75" customHeight="1" x14ac:dyDescent="0.4">
      <c r="A29" s="27"/>
      <c r="B29" s="27"/>
      <c r="C29" s="27"/>
      <c r="D29" s="27"/>
      <c r="E29" s="27"/>
      <c r="F29" s="27"/>
      <c r="G29" s="27"/>
      <c r="H29" s="27"/>
      <c r="I29" s="27"/>
      <c r="J29" s="27"/>
      <c r="K29" s="27"/>
      <c r="L29" s="27"/>
      <c r="M29" s="27"/>
      <c r="N29" s="27"/>
      <c r="O29" s="27"/>
      <c r="P29" s="27"/>
      <c r="Q29" s="27"/>
      <c r="R29" s="27"/>
      <c r="S29" s="27"/>
      <c r="T29" s="27"/>
      <c r="U29" s="27"/>
      <c r="V29" s="27"/>
      <c r="W29" s="27"/>
      <c r="X29" s="27"/>
      <c r="Y29" s="27"/>
      <c r="Z29" s="27"/>
    </row>
    <row r="30" spans="1:28" ht="18.75" customHeight="1" x14ac:dyDescent="0.4">
      <c r="A30" s="27"/>
      <c r="B30" s="27"/>
      <c r="C30" s="27"/>
      <c r="D30" s="27"/>
      <c r="E30" s="27"/>
      <c r="F30" s="27"/>
      <c r="G30" s="27"/>
      <c r="H30" s="27"/>
      <c r="I30" s="27"/>
      <c r="J30" s="27"/>
      <c r="K30" s="27"/>
      <c r="L30" s="27"/>
      <c r="M30" s="27"/>
      <c r="N30" s="27"/>
      <c r="O30" s="27"/>
      <c r="P30" s="27"/>
      <c r="Q30" s="27"/>
      <c r="R30" s="27"/>
      <c r="S30" s="27"/>
      <c r="T30" s="27"/>
      <c r="U30" s="27"/>
      <c r="V30" s="27"/>
      <c r="W30" s="27"/>
      <c r="X30" s="27"/>
      <c r="Y30" s="27"/>
      <c r="Z30" s="27"/>
    </row>
    <row r="31" spans="1:28" ht="18.75" customHeight="1" x14ac:dyDescent="0.4">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row>
    <row r="32" spans="1:28" ht="18.75" customHeight="1" x14ac:dyDescent="0.4">
      <c r="A32" s="27"/>
      <c r="B32" s="27"/>
      <c r="C32" s="27"/>
      <c r="D32" s="27"/>
      <c r="E32" s="27"/>
      <c r="F32" s="27"/>
      <c r="G32" s="27"/>
      <c r="H32" s="27"/>
      <c r="I32" s="27"/>
      <c r="J32" s="27"/>
      <c r="K32" s="27"/>
      <c r="L32" s="27"/>
      <c r="M32" s="27"/>
      <c r="N32" s="27"/>
      <c r="O32" s="27"/>
      <c r="P32" s="27"/>
      <c r="Q32" s="27"/>
      <c r="R32" s="27"/>
      <c r="S32" s="27"/>
      <c r="T32" s="27"/>
      <c r="U32" s="27"/>
      <c r="V32" s="27"/>
      <c r="W32" s="27"/>
      <c r="X32" s="27"/>
      <c r="Y32" s="27"/>
      <c r="Z32" s="27"/>
    </row>
    <row r="33" spans="1:26" ht="18.75" customHeight="1" x14ac:dyDescent="0.4">
      <c r="A33" s="27"/>
      <c r="B33" s="27"/>
      <c r="C33" s="27"/>
      <c r="D33" s="27"/>
      <c r="E33" s="27"/>
      <c r="F33" s="27"/>
      <c r="G33" s="27"/>
      <c r="H33" s="27"/>
      <c r="I33" s="27"/>
      <c r="J33" s="27"/>
      <c r="K33" s="27"/>
      <c r="L33" s="27"/>
      <c r="M33" s="27"/>
      <c r="N33" s="27"/>
      <c r="O33" s="27"/>
      <c r="P33" s="27"/>
      <c r="Q33" s="27"/>
      <c r="R33" s="27"/>
      <c r="S33" s="27"/>
      <c r="T33" s="27"/>
      <c r="U33" s="27"/>
      <c r="V33" s="27"/>
      <c r="W33" s="27"/>
      <c r="X33" s="27"/>
      <c r="Y33" s="27"/>
      <c r="Z33" s="27"/>
    </row>
    <row r="34" spans="1:26" ht="18.75" customHeight="1" x14ac:dyDescent="0.4">
      <c r="A34" s="27"/>
      <c r="B34" s="27"/>
      <c r="C34" s="27"/>
      <c r="D34" s="27"/>
      <c r="E34" s="27"/>
      <c r="F34" s="27"/>
      <c r="G34" s="27"/>
      <c r="H34" s="27"/>
      <c r="I34" s="27"/>
      <c r="J34" s="27"/>
      <c r="K34" s="27"/>
      <c r="L34" s="27"/>
      <c r="M34" s="27"/>
      <c r="N34" s="27"/>
      <c r="O34" s="27"/>
      <c r="P34" s="27"/>
      <c r="Q34" s="27"/>
      <c r="R34" s="27"/>
      <c r="S34" s="27"/>
      <c r="T34" s="27"/>
      <c r="U34" s="27"/>
      <c r="V34" s="27"/>
      <c r="W34" s="27"/>
      <c r="X34" s="27"/>
      <c r="Y34" s="27"/>
      <c r="Z34" s="27"/>
    </row>
    <row r="35" spans="1:26" ht="18.75" customHeight="1" x14ac:dyDescent="0.4">
      <c r="A35" s="27"/>
      <c r="B35" s="27"/>
      <c r="C35" s="27"/>
      <c r="D35" s="27"/>
      <c r="E35" s="27"/>
      <c r="F35" s="27"/>
      <c r="G35" s="27"/>
      <c r="H35" s="27"/>
      <c r="I35" s="27"/>
      <c r="J35" s="27"/>
      <c r="K35" s="27"/>
      <c r="L35" s="27"/>
      <c r="M35" s="27"/>
      <c r="N35" s="27"/>
      <c r="O35" s="27"/>
      <c r="P35" s="27"/>
      <c r="Q35" s="27"/>
      <c r="R35" s="27"/>
      <c r="S35" s="27"/>
      <c r="T35" s="27"/>
      <c r="U35" s="27"/>
      <c r="V35" s="27"/>
      <c r="W35" s="27"/>
      <c r="X35" s="27"/>
      <c r="Y35" s="27"/>
      <c r="Z35" s="27"/>
    </row>
    <row r="36" spans="1:26" ht="18.75" customHeight="1" x14ac:dyDescent="0.4">
      <c r="A36" s="27"/>
      <c r="B36" s="27"/>
      <c r="C36" s="27"/>
      <c r="D36" s="27"/>
      <c r="E36" s="27"/>
      <c r="F36" s="27"/>
      <c r="G36" s="27"/>
      <c r="H36" s="27"/>
      <c r="I36" s="27"/>
      <c r="J36" s="27"/>
      <c r="K36" s="27"/>
      <c r="L36" s="27"/>
      <c r="M36" s="27"/>
      <c r="N36" s="27"/>
      <c r="O36" s="27"/>
      <c r="P36" s="27"/>
      <c r="Q36" s="27"/>
      <c r="R36" s="27"/>
      <c r="S36" s="27"/>
      <c r="T36" s="27"/>
      <c r="U36" s="27"/>
      <c r="V36" s="27"/>
      <c r="W36" s="27"/>
      <c r="X36" s="27"/>
      <c r="Y36" s="27"/>
      <c r="Z36" s="27"/>
    </row>
    <row r="37" spans="1:26" ht="18.75" customHeight="1" x14ac:dyDescent="0.4">
      <c r="A37" s="27"/>
      <c r="B37" s="27"/>
      <c r="C37" s="27"/>
      <c r="D37" s="27"/>
      <c r="E37" s="27"/>
      <c r="F37" s="27"/>
      <c r="G37" s="27"/>
      <c r="H37" s="27"/>
      <c r="I37" s="27"/>
      <c r="J37" s="27"/>
      <c r="K37" s="27"/>
      <c r="L37" s="27"/>
      <c r="M37" s="27"/>
      <c r="N37" s="27"/>
      <c r="O37" s="27"/>
      <c r="P37" s="27"/>
      <c r="Q37" s="27"/>
      <c r="R37" s="27"/>
      <c r="S37" s="27"/>
      <c r="T37" s="27"/>
      <c r="U37" s="27"/>
      <c r="V37" s="27"/>
      <c r="W37" s="27"/>
      <c r="X37" s="27"/>
      <c r="Y37" s="27"/>
      <c r="Z37" s="27"/>
    </row>
    <row r="38" spans="1:26" ht="18.75" customHeight="1" x14ac:dyDescent="0.4">
      <c r="A38" s="27"/>
      <c r="B38" s="27"/>
      <c r="C38" s="27"/>
      <c r="D38" s="27"/>
      <c r="E38" s="27"/>
      <c r="F38" s="27"/>
      <c r="G38" s="27"/>
      <c r="H38" s="27"/>
      <c r="I38" s="27"/>
      <c r="J38" s="27"/>
      <c r="K38" s="27"/>
      <c r="L38" s="27"/>
      <c r="M38" s="27"/>
      <c r="N38" s="27"/>
      <c r="O38" s="27"/>
      <c r="P38" s="27"/>
      <c r="Q38" s="27"/>
      <c r="R38" s="27"/>
      <c r="S38" s="27"/>
      <c r="T38" s="27"/>
      <c r="U38" s="27"/>
      <c r="V38" s="27"/>
      <c r="W38" s="27"/>
      <c r="X38" s="27"/>
      <c r="Y38" s="27"/>
      <c r="Z38" s="27"/>
    </row>
    <row r="39" spans="1:26" ht="18.75" customHeight="1" x14ac:dyDescent="0.4">
      <c r="A39" s="27"/>
      <c r="B39" s="27"/>
      <c r="C39" s="27"/>
      <c r="D39" s="27"/>
      <c r="E39" s="27"/>
      <c r="F39" s="27"/>
      <c r="G39" s="27"/>
      <c r="H39" s="27"/>
      <c r="I39" s="27"/>
      <c r="J39" s="27"/>
      <c r="K39" s="27"/>
      <c r="L39" s="27"/>
      <c r="M39" s="27"/>
      <c r="N39" s="27"/>
      <c r="O39" s="27"/>
      <c r="P39" s="27"/>
      <c r="Q39" s="27"/>
      <c r="R39" s="27"/>
      <c r="S39" s="27"/>
      <c r="T39" s="27"/>
      <c r="U39" s="27"/>
      <c r="V39" s="27"/>
      <c r="W39" s="27"/>
      <c r="X39" s="27"/>
      <c r="Y39" s="27"/>
      <c r="Z39" s="27"/>
    </row>
    <row r="40" spans="1:26" ht="18.75" customHeight="1" x14ac:dyDescent="0.4">
      <c r="A40" s="27"/>
      <c r="B40" s="27"/>
      <c r="C40" s="27"/>
      <c r="D40" s="27"/>
      <c r="E40" s="27"/>
      <c r="F40" s="27"/>
      <c r="G40" s="27"/>
      <c r="H40" s="27"/>
      <c r="I40" s="27"/>
      <c r="J40" s="27"/>
      <c r="K40" s="27"/>
      <c r="L40" s="27"/>
      <c r="M40" s="27"/>
      <c r="N40" s="27"/>
      <c r="O40" s="27"/>
      <c r="P40" s="27"/>
      <c r="Q40" s="27"/>
      <c r="R40" s="27"/>
      <c r="S40" s="27"/>
      <c r="T40" s="27"/>
      <c r="U40" s="27"/>
      <c r="V40" s="27"/>
      <c r="W40" s="27"/>
      <c r="X40" s="27"/>
      <c r="Y40" s="27"/>
      <c r="Z40" s="27"/>
    </row>
    <row r="41" spans="1:26" ht="18.75" customHeight="1" x14ac:dyDescent="0.4">
      <c r="A41" s="27"/>
      <c r="B41" s="27"/>
      <c r="C41" s="27"/>
      <c r="D41" s="27"/>
      <c r="E41" s="27"/>
      <c r="F41" s="27"/>
      <c r="G41" s="27"/>
      <c r="H41" s="27"/>
      <c r="I41" s="27"/>
      <c r="J41" s="27"/>
      <c r="K41" s="27"/>
      <c r="L41" s="27"/>
      <c r="M41" s="27"/>
      <c r="N41" s="27"/>
      <c r="O41" s="27"/>
      <c r="P41" s="27"/>
      <c r="Q41" s="27"/>
      <c r="R41" s="27"/>
      <c r="S41" s="27"/>
      <c r="T41" s="27"/>
      <c r="U41" s="27"/>
      <c r="V41" s="27"/>
      <c r="W41" s="27"/>
      <c r="X41" s="27"/>
      <c r="Y41" s="27"/>
      <c r="Z41" s="27"/>
    </row>
    <row r="42" spans="1:26" ht="7.5" customHeight="1" x14ac:dyDescent="0.4">
      <c r="A42" s="27"/>
      <c r="B42" s="27"/>
      <c r="C42" s="27"/>
      <c r="D42" s="27"/>
      <c r="E42" s="27"/>
      <c r="F42" s="27"/>
      <c r="G42" s="27"/>
      <c r="H42" s="27"/>
      <c r="I42" s="27"/>
      <c r="J42" s="27"/>
      <c r="K42" s="27"/>
      <c r="L42" s="27"/>
      <c r="M42" s="27"/>
      <c r="N42" s="27"/>
      <c r="O42" s="27"/>
      <c r="P42" s="27"/>
      <c r="Q42" s="27"/>
      <c r="R42" s="27"/>
      <c r="S42" s="27"/>
      <c r="T42" s="27"/>
      <c r="U42" s="27"/>
      <c r="V42" s="27"/>
      <c r="W42" s="27"/>
      <c r="X42" s="27"/>
      <c r="Y42" s="27"/>
      <c r="Z42" s="27"/>
    </row>
    <row r="43" spans="1:26" ht="18.75" customHeight="1" x14ac:dyDescent="0.4">
      <c r="A43" s="27" t="s">
        <v>285</v>
      </c>
      <c r="B43" s="27"/>
      <c r="C43" s="27"/>
      <c r="D43" s="27"/>
      <c r="E43" s="27"/>
      <c r="F43" s="27"/>
      <c r="G43" s="27"/>
      <c r="H43" s="27"/>
      <c r="I43" s="27"/>
      <c r="J43" s="27"/>
      <c r="K43" s="27"/>
      <c r="L43" s="27"/>
      <c r="M43" s="27"/>
      <c r="N43" s="27"/>
      <c r="O43" s="27"/>
      <c r="P43" s="27"/>
      <c r="Q43" s="27"/>
      <c r="R43" s="27"/>
      <c r="S43" s="27"/>
      <c r="T43" s="27"/>
      <c r="U43" s="27"/>
      <c r="V43" s="27"/>
      <c r="W43" s="27"/>
      <c r="X43" s="27"/>
      <c r="Y43" s="27"/>
      <c r="Z43" s="27"/>
    </row>
    <row r="44" spans="1:26" ht="7.5" customHeight="1" thickBot="1" x14ac:dyDescent="0.45">
      <c r="A44" s="27"/>
      <c r="B44" s="27"/>
      <c r="C44" s="27"/>
      <c r="D44" s="27"/>
      <c r="E44" s="27"/>
      <c r="F44" s="27"/>
      <c r="G44" s="27"/>
      <c r="H44" s="27"/>
      <c r="I44" s="27"/>
      <c r="J44" s="27"/>
      <c r="K44" s="27"/>
      <c r="L44" s="27"/>
      <c r="M44" s="27"/>
      <c r="N44" s="27"/>
      <c r="O44" s="27"/>
      <c r="P44" s="27"/>
      <c r="Q44" s="27"/>
      <c r="R44" s="27"/>
      <c r="S44" s="27"/>
      <c r="T44" s="27"/>
      <c r="U44" s="27"/>
      <c r="V44" s="27"/>
      <c r="W44" s="27"/>
      <c r="X44" s="27"/>
      <c r="Y44" s="27"/>
      <c r="Z44" s="27"/>
    </row>
    <row r="45" spans="1:26" ht="22.5" customHeight="1" x14ac:dyDescent="0.4">
      <c r="A45" s="27"/>
      <c r="B45" s="375" t="s">
        <v>286</v>
      </c>
      <c r="C45" s="376"/>
      <c r="D45" s="376"/>
      <c r="E45" s="119"/>
      <c r="F45" s="251"/>
      <c r="G45" s="120" t="s">
        <v>287</v>
      </c>
      <c r="H45" s="120"/>
      <c r="I45" s="120"/>
      <c r="J45" s="120"/>
      <c r="K45" s="251"/>
      <c r="L45" s="120" t="s">
        <v>288</v>
      </c>
      <c r="M45" s="120"/>
      <c r="N45" s="120"/>
      <c r="O45" s="120"/>
      <c r="P45" s="120"/>
      <c r="Q45" s="120"/>
      <c r="R45" s="120"/>
      <c r="S45" s="120"/>
      <c r="T45" s="120"/>
      <c r="U45" s="120"/>
      <c r="V45" s="120"/>
      <c r="W45" s="120"/>
      <c r="X45" s="120"/>
      <c r="Y45" s="121"/>
      <c r="Z45" s="27"/>
    </row>
    <row r="46" spans="1:26" ht="22.5" customHeight="1" x14ac:dyDescent="0.4">
      <c r="A46" s="27"/>
      <c r="B46" s="377" t="s">
        <v>289</v>
      </c>
      <c r="C46" s="378"/>
      <c r="D46" s="378"/>
      <c r="E46" s="111"/>
      <c r="F46" s="365"/>
      <c r="G46" s="365"/>
      <c r="H46" s="365"/>
      <c r="I46" s="365"/>
      <c r="J46" s="365"/>
      <c r="K46" s="365"/>
      <c r="L46" s="365"/>
      <c r="M46" s="365"/>
      <c r="N46" s="365"/>
      <c r="O46" s="365"/>
      <c r="P46" s="365"/>
      <c r="Q46" s="365"/>
      <c r="R46" s="365"/>
      <c r="S46" s="365"/>
      <c r="T46" s="365"/>
      <c r="U46" s="365"/>
      <c r="V46" s="365"/>
      <c r="W46" s="365"/>
      <c r="X46" s="365"/>
      <c r="Y46" s="112"/>
      <c r="Z46" s="27"/>
    </row>
    <row r="47" spans="1:26" ht="22.5" customHeight="1" x14ac:dyDescent="0.4">
      <c r="A47" s="27"/>
      <c r="B47" s="377" t="s">
        <v>293</v>
      </c>
      <c r="C47" s="378"/>
      <c r="D47" s="378"/>
      <c r="E47" s="379" t="s">
        <v>290</v>
      </c>
      <c r="F47" s="380"/>
      <c r="G47" s="381"/>
      <c r="H47" s="381"/>
      <c r="I47" s="381"/>
      <c r="J47" s="66" t="s">
        <v>291</v>
      </c>
      <c r="K47" s="382"/>
      <c r="L47" s="382"/>
      <c r="M47" s="382"/>
      <c r="N47" s="382"/>
      <c r="O47" s="122" t="s">
        <v>292</v>
      </c>
      <c r="P47" s="122"/>
      <c r="Q47" s="122"/>
      <c r="R47" s="122"/>
      <c r="S47" s="122"/>
      <c r="T47" s="122"/>
      <c r="U47" s="122"/>
      <c r="V47" s="122"/>
      <c r="W47" s="122"/>
      <c r="X47" s="122"/>
      <c r="Y47" s="68"/>
      <c r="Z47" s="27"/>
    </row>
    <row r="48" spans="1:26" ht="22.5" customHeight="1" x14ac:dyDescent="0.4">
      <c r="A48" s="27"/>
      <c r="B48" s="377"/>
      <c r="C48" s="378"/>
      <c r="D48" s="378"/>
      <c r="E48" s="123"/>
      <c r="F48" s="383"/>
      <c r="G48" s="383"/>
      <c r="H48" s="383"/>
      <c r="I48" s="383"/>
      <c r="J48" s="383"/>
      <c r="K48" s="383"/>
      <c r="L48" s="383"/>
      <c r="M48" s="383"/>
      <c r="N48" s="383"/>
      <c r="O48" s="383"/>
      <c r="P48" s="383"/>
      <c r="Q48" s="383"/>
      <c r="R48" s="383"/>
      <c r="S48" s="383"/>
      <c r="T48" s="383"/>
      <c r="U48" s="383"/>
      <c r="V48" s="383"/>
      <c r="W48" s="383"/>
      <c r="X48" s="383"/>
      <c r="Y48" s="124"/>
      <c r="Z48" s="27"/>
    </row>
    <row r="49" spans="1:26" ht="22.5" customHeight="1" x14ac:dyDescent="0.4">
      <c r="A49" s="27"/>
      <c r="B49" s="377" t="s">
        <v>294</v>
      </c>
      <c r="C49" s="378"/>
      <c r="D49" s="378"/>
      <c r="E49" s="111"/>
      <c r="F49" s="365"/>
      <c r="G49" s="365"/>
      <c r="H49" s="365"/>
      <c r="I49" s="365"/>
      <c r="J49" s="365"/>
      <c r="K49" s="365"/>
      <c r="L49" s="365"/>
      <c r="M49" s="365"/>
      <c r="N49" s="365"/>
      <c r="O49" s="365"/>
      <c r="P49" s="365"/>
      <c r="Q49" s="365"/>
      <c r="R49" s="365"/>
      <c r="S49" s="365"/>
      <c r="T49" s="365"/>
      <c r="U49" s="365"/>
      <c r="V49" s="365"/>
      <c r="W49" s="365"/>
      <c r="X49" s="365"/>
      <c r="Y49" s="112"/>
      <c r="Z49" s="27"/>
    </row>
    <row r="50" spans="1:26" ht="15" customHeight="1" x14ac:dyDescent="0.4">
      <c r="A50" s="27"/>
      <c r="B50" s="377" t="s">
        <v>295</v>
      </c>
      <c r="C50" s="378"/>
      <c r="D50" s="378"/>
      <c r="E50" s="384" t="s">
        <v>588</v>
      </c>
      <c r="F50" s="384"/>
      <c r="G50" s="384"/>
      <c r="H50" s="384"/>
      <c r="I50" s="384"/>
      <c r="J50" s="384"/>
      <c r="K50" s="384"/>
      <c r="L50" s="384"/>
      <c r="M50" s="384"/>
      <c r="N50" s="384"/>
      <c r="O50" s="384"/>
      <c r="P50" s="384"/>
      <c r="Q50" s="384"/>
      <c r="R50" s="384"/>
      <c r="S50" s="384"/>
      <c r="T50" s="384"/>
      <c r="U50" s="384"/>
      <c r="V50" s="384"/>
      <c r="W50" s="384"/>
      <c r="X50" s="384"/>
      <c r="Y50" s="385"/>
      <c r="Z50" s="27"/>
    </row>
    <row r="51" spans="1:26" ht="22.5" customHeight="1" x14ac:dyDescent="0.4">
      <c r="A51" s="27"/>
      <c r="B51" s="377"/>
      <c r="C51" s="378"/>
      <c r="D51" s="378"/>
      <c r="E51" s="111"/>
      <c r="F51" s="386"/>
      <c r="G51" s="386"/>
      <c r="H51" s="386"/>
      <c r="I51" s="386"/>
      <c r="J51" s="386"/>
      <c r="K51" s="386"/>
      <c r="L51" s="386"/>
      <c r="M51" s="386"/>
      <c r="N51" s="386"/>
      <c r="O51" s="386"/>
      <c r="P51" s="386"/>
      <c r="Q51" s="386"/>
      <c r="R51" s="386"/>
      <c r="S51" s="386"/>
      <c r="T51" s="386"/>
      <c r="U51" s="386"/>
      <c r="V51" s="386"/>
      <c r="W51" s="386"/>
      <c r="X51" s="386"/>
      <c r="Y51" s="112"/>
      <c r="Z51" s="27"/>
    </row>
    <row r="52" spans="1:26" ht="22.5" customHeight="1" x14ac:dyDescent="0.4">
      <c r="A52" s="27"/>
      <c r="B52" s="377" t="s">
        <v>299</v>
      </c>
      <c r="C52" s="378"/>
      <c r="D52" s="378"/>
      <c r="E52" s="379" t="s">
        <v>296</v>
      </c>
      <c r="F52" s="380"/>
      <c r="G52" s="380"/>
      <c r="H52" s="380"/>
      <c r="I52" s="387"/>
      <c r="J52" s="387"/>
      <c r="K52" s="387"/>
      <c r="L52" s="360" t="s">
        <v>298</v>
      </c>
      <c r="M52" s="360"/>
      <c r="N52" s="387"/>
      <c r="O52" s="387"/>
      <c r="P52" s="387"/>
      <c r="Q52" s="387"/>
      <c r="R52" s="66" t="s">
        <v>291</v>
      </c>
      <c r="S52" s="387"/>
      <c r="T52" s="387"/>
      <c r="U52" s="387"/>
      <c r="V52" s="387"/>
      <c r="W52" s="122"/>
      <c r="X52" s="122"/>
      <c r="Y52" s="68"/>
      <c r="Z52" s="27"/>
    </row>
    <row r="53" spans="1:26" ht="22.5" customHeight="1" x14ac:dyDescent="0.4">
      <c r="A53" s="27"/>
      <c r="B53" s="377"/>
      <c r="C53" s="378"/>
      <c r="D53" s="378"/>
      <c r="E53" s="389" t="s">
        <v>297</v>
      </c>
      <c r="F53" s="390"/>
      <c r="G53" s="390"/>
      <c r="H53" s="390"/>
      <c r="I53" s="388"/>
      <c r="J53" s="388"/>
      <c r="K53" s="388"/>
      <c r="L53" s="391" t="s">
        <v>298</v>
      </c>
      <c r="M53" s="391"/>
      <c r="N53" s="388"/>
      <c r="O53" s="388"/>
      <c r="P53" s="388"/>
      <c r="Q53" s="388"/>
      <c r="R53" s="125" t="s">
        <v>291</v>
      </c>
      <c r="S53" s="388"/>
      <c r="T53" s="388"/>
      <c r="U53" s="388"/>
      <c r="V53" s="388"/>
      <c r="W53" s="126"/>
      <c r="X53" s="126"/>
      <c r="Y53" s="124"/>
      <c r="Z53" s="27"/>
    </row>
    <row r="54" spans="1:26" ht="22.5" customHeight="1" x14ac:dyDescent="0.4">
      <c r="A54" s="27"/>
      <c r="B54" s="377" t="s">
        <v>300</v>
      </c>
      <c r="C54" s="378"/>
      <c r="D54" s="378"/>
      <c r="E54" s="111"/>
      <c r="F54" s="386"/>
      <c r="G54" s="386"/>
      <c r="H54" s="386"/>
      <c r="I54" s="386"/>
      <c r="J54" s="386"/>
      <c r="K54" s="386"/>
      <c r="L54" s="386"/>
      <c r="M54" s="386"/>
      <c r="N54" s="386"/>
      <c r="O54" s="386"/>
      <c r="P54" s="386"/>
      <c r="Q54" s="386"/>
      <c r="R54" s="386"/>
      <c r="S54" s="386"/>
      <c r="T54" s="386"/>
      <c r="U54" s="386"/>
      <c r="V54" s="386"/>
      <c r="W54" s="386"/>
      <c r="X54" s="386"/>
      <c r="Y54" s="112"/>
      <c r="Z54" s="27"/>
    </row>
    <row r="55" spans="1:26" ht="22.5" customHeight="1" thickBot="1" x14ac:dyDescent="0.45">
      <c r="A55" s="27"/>
      <c r="B55" s="392" t="s">
        <v>301</v>
      </c>
      <c r="C55" s="393"/>
      <c r="D55" s="393"/>
      <c r="E55" s="127"/>
      <c r="F55" s="252"/>
      <c r="G55" s="394" t="s">
        <v>302</v>
      </c>
      <c r="H55" s="394"/>
      <c r="I55" s="394"/>
      <c r="J55" s="252"/>
      <c r="K55" s="394" t="s">
        <v>303</v>
      </c>
      <c r="L55" s="394"/>
      <c r="M55" s="394"/>
      <c r="N55" s="252"/>
      <c r="O55" s="394" t="s">
        <v>304</v>
      </c>
      <c r="P55" s="394"/>
      <c r="Q55" s="394"/>
      <c r="R55" s="252"/>
      <c r="S55" s="394" t="s">
        <v>305</v>
      </c>
      <c r="T55" s="394"/>
      <c r="U55" s="394"/>
      <c r="V55" s="252"/>
      <c r="W55" s="394" t="s">
        <v>306</v>
      </c>
      <c r="X55" s="394"/>
      <c r="Y55" s="395"/>
      <c r="Z55" s="27"/>
    </row>
    <row r="56" spans="1:26" ht="22.5" customHeight="1" x14ac:dyDescent="0.4">
      <c r="A56" s="27"/>
      <c r="B56" s="27"/>
      <c r="C56" s="27"/>
      <c r="D56" s="27"/>
      <c r="E56" s="27"/>
      <c r="F56" s="27"/>
      <c r="G56" s="27"/>
      <c r="H56" s="27"/>
      <c r="I56" s="27"/>
      <c r="J56" s="27"/>
      <c r="K56" s="27"/>
      <c r="L56" s="27"/>
      <c r="M56" s="27"/>
      <c r="N56" s="27"/>
      <c r="O56" s="27"/>
      <c r="P56" s="27"/>
      <c r="Q56" s="27"/>
      <c r="R56" s="27"/>
      <c r="S56" s="27"/>
      <c r="T56" s="27"/>
      <c r="U56" s="27"/>
      <c r="V56" s="27"/>
      <c r="W56" s="27"/>
      <c r="X56" s="27"/>
      <c r="Y56" s="27"/>
      <c r="Z56" s="27"/>
    </row>
    <row r="57" spans="1:26" ht="22.5" customHeight="1" thickBot="1" x14ac:dyDescent="0.45">
      <c r="A57" s="27" t="s">
        <v>308</v>
      </c>
      <c r="B57" s="27"/>
      <c r="C57" s="27"/>
      <c r="D57" s="27"/>
      <c r="E57" s="27"/>
      <c r="F57" s="27"/>
      <c r="G57" s="27"/>
      <c r="H57" s="27"/>
      <c r="I57" s="27"/>
      <c r="J57" s="27"/>
      <c r="K57" s="27"/>
      <c r="L57" s="27"/>
      <c r="M57" s="27"/>
      <c r="N57" s="27"/>
      <c r="O57" s="27"/>
      <c r="P57" s="27"/>
      <c r="Q57" s="27"/>
      <c r="R57" s="27"/>
      <c r="S57" s="27"/>
      <c r="T57" s="27"/>
      <c r="U57" s="27"/>
      <c r="V57" s="27"/>
      <c r="W57" s="27"/>
      <c r="X57" s="27"/>
      <c r="Y57" s="27"/>
      <c r="Z57" s="27"/>
    </row>
    <row r="58" spans="1:26" ht="22.5" customHeight="1" x14ac:dyDescent="0.4">
      <c r="A58" s="27"/>
      <c r="B58" s="375" t="s">
        <v>307</v>
      </c>
      <c r="C58" s="376"/>
      <c r="D58" s="376"/>
      <c r="E58" s="396" t="s">
        <v>290</v>
      </c>
      <c r="F58" s="397"/>
      <c r="G58" s="398"/>
      <c r="H58" s="398"/>
      <c r="I58" s="398"/>
      <c r="J58" s="129" t="s">
        <v>291</v>
      </c>
      <c r="K58" s="399"/>
      <c r="L58" s="399"/>
      <c r="M58" s="399"/>
      <c r="N58" s="399"/>
      <c r="O58" s="109" t="s">
        <v>292</v>
      </c>
      <c r="P58" s="109"/>
      <c r="Q58" s="109"/>
      <c r="R58" s="109"/>
      <c r="S58" s="109"/>
      <c r="T58" s="109"/>
      <c r="U58" s="109"/>
      <c r="V58" s="109"/>
      <c r="W58" s="109"/>
      <c r="X58" s="109"/>
      <c r="Y58" s="110"/>
      <c r="Z58" s="27"/>
    </row>
    <row r="59" spans="1:26" ht="22.5" customHeight="1" x14ac:dyDescent="0.4">
      <c r="A59" s="27"/>
      <c r="B59" s="377"/>
      <c r="C59" s="378"/>
      <c r="D59" s="378"/>
      <c r="E59" s="123"/>
      <c r="F59" s="383"/>
      <c r="G59" s="383"/>
      <c r="H59" s="383"/>
      <c r="I59" s="383"/>
      <c r="J59" s="383"/>
      <c r="K59" s="383"/>
      <c r="L59" s="383"/>
      <c r="M59" s="383"/>
      <c r="N59" s="383"/>
      <c r="O59" s="383"/>
      <c r="P59" s="383"/>
      <c r="Q59" s="383"/>
      <c r="R59" s="383"/>
      <c r="S59" s="383"/>
      <c r="T59" s="383"/>
      <c r="U59" s="383"/>
      <c r="V59" s="383"/>
      <c r="W59" s="383"/>
      <c r="X59" s="383"/>
      <c r="Y59" s="124"/>
      <c r="Z59" s="27"/>
    </row>
    <row r="60" spans="1:26" ht="22.5" customHeight="1" x14ac:dyDescent="0.4">
      <c r="A60" s="27"/>
      <c r="B60" s="377" t="s">
        <v>294</v>
      </c>
      <c r="C60" s="378"/>
      <c r="D60" s="378"/>
      <c r="E60" s="111"/>
      <c r="F60" s="365"/>
      <c r="G60" s="365"/>
      <c r="H60" s="365"/>
      <c r="I60" s="365"/>
      <c r="J60" s="365"/>
      <c r="K60" s="365"/>
      <c r="L60" s="365"/>
      <c r="M60" s="365"/>
      <c r="N60" s="365"/>
      <c r="O60" s="365"/>
      <c r="P60" s="365"/>
      <c r="Q60" s="365"/>
      <c r="R60" s="365"/>
      <c r="S60" s="365"/>
      <c r="T60" s="365"/>
      <c r="U60" s="365"/>
      <c r="V60" s="365"/>
      <c r="W60" s="365"/>
      <c r="X60" s="365"/>
      <c r="Y60" s="112"/>
      <c r="Z60" s="27"/>
    </row>
    <row r="61" spans="1:26" ht="15" customHeight="1" x14ac:dyDescent="0.4">
      <c r="A61" s="27"/>
      <c r="B61" s="377" t="s">
        <v>295</v>
      </c>
      <c r="C61" s="378"/>
      <c r="D61" s="378"/>
      <c r="E61" s="384" t="s">
        <v>587</v>
      </c>
      <c r="F61" s="384"/>
      <c r="G61" s="384"/>
      <c r="H61" s="384"/>
      <c r="I61" s="384"/>
      <c r="J61" s="384"/>
      <c r="K61" s="384"/>
      <c r="L61" s="384"/>
      <c r="M61" s="384"/>
      <c r="N61" s="384"/>
      <c r="O61" s="384"/>
      <c r="P61" s="384"/>
      <c r="Q61" s="384"/>
      <c r="R61" s="384"/>
      <c r="S61" s="384"/>
      <c r="T61" s="384"/>
      <c r="U61" s="384"/>
      <c r="V61" s="384"/>
      <c r="W61" s="384"/>
      <c r="X61" s="384"/>
      <c r="Y61" s="385"/>
      <c r="Z61" s="27"/>
    </row>
    <row r="62" spans="1:26" ht="22.5" customHeight="1" x14ac:dyDescent="0.4">
      <c r="A62" s="27"/>
      <c r="B62" s="377"/>
      <c r="C62" s="378"/>
      <c r="D62" s="378"/>
      <c r="E62" s="111"/>
      <c r="F62" s="386"/>
      <c r="G62" s="386"/>
      <c r="H62" s="386"/>
      <c r="I62" s="386"/>
      <c r="J62" s="386"/>
      <c r="K62" s="386"/>
      <c r="L62" s="386"/>
      <c r="M62" s="386"/>
      <c r="N62" s="386"/>
      <c r="O62" s="386"/>
      <c r="P62" s="386"/>
      <c r="Q62" s="386"/>
      <c r="R62" s="386"/>
      <c r="S62" s="386"/>
      <c r="T62" s="386"/>
      <c r="U62" s="386"/>
      <c r="V62" s="386"/>
      <c r="W62" s="386"/>
      <c r="X62" s="386"/>
      <c r="Y62" s="112"/>
      <c r="Z62" s="27"/>
    </row>
    <row r="63" spans="1:26" ht="22.5" customHeight="1" x14ac:dyDescent="0.4">
      <c r="A63" s="27"/>
      <c r="B63" s="377" t="s">
        <v>299</v>
      </c>
      <c r="C63" s="378"/>
      <c r="D63" s="378"/>
      <c r="E63" s="379" t="s">
        <v>296</v>
      </c>
      <c r="F63" s="380"/>
      <c r="G63" s="380"/>
      <c r="H63" s="380"/>
      <c r="I63" s="387"/>
      <c r="J63" s="387"/>
      <c r="K63" s="387"/>
      <c r="L63" s="360" t="s">
        <v>298</v>
      </c>
      <c r="M63" s="360"/>
      <c r="N63" s="387"/>
      <c r="O63" s="387"/>
      <c r="P63" s="387"/>
      <c r="Q63" s="387"/>
      <c r="R63" s="66" t="s">
        <v>291</v>
      </c>
      <c r="S63" s="387"/>
      <c r="T63" s="387"/>
      <c r="U63" s="387"/>
      <c r="V63" s="387"/>
      <c r="W63" s="122"/>
      <c r="X63" s="122"/>
      <c r="Y63" s="68"/>
      <c r="Z63" s="27"/>
    </row>
    <row r="64" spans="1:26" ht="22.5" customHeight="1" x14ac:dyDescent="0.4">
      <c r="A64" s="27"/>
      <c r="B64" s="377"/>
      <c r="C64" s="378"/>
      <c r="D64" s="378"/>
      <c r="E64" s="389" t="s">
        <v>297</v>
      </c>
      <c r="F64" s="390"/>
      <c r="G64" s="390"/>
      <c r="H64" s="390"/>
      <c r="I64" s="388"/>
      <c r="J64" s="388"/>
      <c r="K64" s="388"/>
      <c r="L64" s="391" t="s">
        <v>298</v>
      </c>
      <c r="M64" s="391"/>
      <c r="N64" s="388"/>
      <c r="O64" s="388"/>
      <c r="P64" s="388"/>
      <c r="Q64" s="388"/>
      <c r="R64" s="125" t="s">
        <v>291</v>
      </c>
      <c r="S64" s="388"/>
      <c r="T64" s="388"/>
      <c r="U64" s="388"/>
      <c r="V64" s="388"/>
      <c r="W64" s="126"/>
      <c r="X64" s="126"/>
      <c r="Y64" s="124"/>
      <c r="Z64" s="27"/>
    </row>
    <row r="65" spans="1:26" ht="22.5" customHeight="1" x14ac:dyDescent="0.4">
      <c r="A65" s="27"/>
      <c r="B65" s="377" t="s">
        <v>300</v>
      </c>
      <c r="C65" s="378"/>
      <c r="D65" s="378"/>
      <c r="E65" s="111"/>
      <c r="F65" s="386"/>
      <c r="G65" s="386"/>
      <c r="H65" s="386"/>
      <c r="I65" s="386"/>
      <c r="J65" s="386"/>
      <c r="K65" s="386"/>
      <c r="L65" s="386"/>
      <c r="M65" s="386"/>
      <c r="N65" s="386"/>
      <c r="O65" s="386"/>
      <c r="P65" s="386"/>
      <c r="Q65" s="386"/>
      <c r="R65" s="386"/>
      <c r="S65" s="386"/>
      <c r="T65" s="386"/>
      <c r="U65" s="386"/>
      <c r="V65" s="386"/>
      <c r="W65" s="386"/>
      <c r="X65" s="386"/>
      <c r="Y65" s="112"/>
      <c r="Z65" s="27"/>
    </row>
    <row r="66" spans="1:26" ht="22.5" customHeight="1" thickBot="1" x14ac:dyDescent="0.45">
      <c r="A66" s="27"/>
      <c r="B66" s="392" t="s">
        <v>301</v>
      </c>
      <c r="C66" s="393"/>
      <c r="D66" s="393"/>
      <c r="E66" s="127"/>
      <c r="F66" s="252"/>
      <c r="G66" s="394" t="s">
        <v>302</v>
      </c>
      <c r="H66" s="394"/>
      <c r="I66" s="394"/>
      <c r="J66" s="252"/>
      <c r="K66" s="394" t="s">
        <v>303</v>
      </c>
      <c r="L66" s="394"/>
      <c r="M66" s="394"/>
      <c r="N66" s="252"/>
      <c r="O66" s="394" t="s">
        <v>304</v>
      </c>
      <c r="P66" s="394"/>
      <c r="Q66" s="394"/>
      <c r="R66" s="252"/>
      <c r="S66" s="394" t="s">
        <v>305</v>
      </c>
      <c r="T66" s="394"/>
      <c r="U66" s="394"/>
      <c r="V66" s="252"/>
      <c r="W66" s="394" t="s">
        <v>306</v>
      </c>
      <c r="X66" s="394"/>
      <c r="Y66" s="395"/>
      <c r="Z66" s="27"/>
    </row>
    <row r="67" spans="1:26" ht="18.75" customHeight="1" x14ac:dyDescent="0.4">
      <c r="A67" s="27"/>
      <c r="B67" s="27"/>
      <c r="C67" s="27"/>
      <c r="D67" s="27"/>
      <c r="E67" s="27"/>
      <c r="F67" s="27"/>
      <c r="G67" s="27"/>
      <c r="H67" s="27"/>
      <c r="I67" s="27"/>
      <c r="J67" s="27"/>
      <c r="K67" s="27"/>
      <c r="L67" s="27"/>
      <c r="M67" s="27"/>
      <c r="N67" s="27"/>
      <c r="O67" s="27"/>
      <c r="P67" s="27"/>
      <c r="Q67" s="27"/>
      <c r="R67" s="27"/>
      <c r="S67" s="27"/>
      <c r="T67" s="27"/>
      <c r="U67" s="27"/>
      <c r="V67" s="27"/>
      <c r="W67" s="27"/>
      <c r="X67" s="27"/>
      <c r="Y67" s="27"/>
      <c r="Z67" s="27"/>
    </row>
    <row r="68" spans="1:26" ht="18.75" customHeight="1" x14ac:dyDescent="0.4">
      <c r="A68" s="27"/>
      <c r="B68" s="27"/>
      <c r="C68" s="27"/>
      <c r="D68" s="27"/>
      <c r="E68" s="27"/>
      <c r="F68" s="27"/>
      <c r="G68" s="27"/>
      <c r="H68" s="27"/>
      <c r="I68" s="27"/>
      <c r="J68" s="27"/>
      <c r="K68" s="27"/>
      <c r="L68" s="27"/>
      <c r="M68" s="27"/>
      <c r="N68" s="27"/>
      <c r="O68" s="27"/>
      <c r="P68" s="27"/>
      <c r="Q68" s="27"/>
      <c r="R68" s="27"/>
      <c r="S68" s="27"/>
      <c r="T68" s="27"/>
      <c r="U68" s="27"/>
      <c r="V68" s="27"/>
      <c r="W68" s="27"/>
      <c r="X68" s="27"/>
      <c r="Y68" s="27"/>
      <c r="Z68" s="27"/>
    </row>
    <row r="69" spans="1:26" ht="18.75" customHeight="1" x14ac:dyDescent="0.4">
      <c r="A69" s="27"/>
      <c r="B69" s="27"/>
      <c r="C69" s="27"/>
      <c r="D69" s="27"/>
      <c r="E69" s="27"/>
      <c r="F69" s="27"/>
      <c r="G69" s="27"/>
      <c r="H69" s="27"/>
      <c r="I69" s="27"/>
      <c r="J69" s="27"/>
      <c r="K69" s="27"/>
      <c r="L69" s="27"/>
      <c r="M69" s="27"/>
      <c r="N69" s="27"/>
      <c r="O69" s="27"/>
      <c r="P69" s="27"/>
      <c r="Q69" s="27"/>
      <c r="R69" s="27"/>
      <c r="S69" s="27"/>
      <c r="T69" s="27"/>
      <c r="U69" s="27"/>
      <c r="V69" s="27"/>
      <c r="W69" s="27"/>
      <c r="X69" s="27"/>
      <c r="Y69" s="27"/>
      <c r="Z69" s="27"/>
    </row>
    <row r="70" spans="1:26" ht="18.75" customHeight="1" x14ac:dyDescent="0.4">
      <c r="A70" s="27"/>
      <c r="B70" s="27"/>
      <c r="C70" s="27"/>
      <c r="D70" s="27"/>
      <c r="E70" s="27"/>
      <c r="F70" s="27"/>
      <c r="G70" s="27"/>
      <c r="H70" s="27"/>
      <c r="I70" s="27"/>
      <c r="J70" s="27"/>
      <c r="K70" s="27"/>
      <c r="L70" s="27"/>
      <c r="M70" s="27"/>
      <c r="N70" s="27"/>
      <c r="O70" s="27"/>
      <c r="P70" s="27"/>
      <c r="Q70" s="27"/>
      <c r="R70" s="27"/>
      <c r="S70" s="27"/>
      <c r="T70" s="27"/>
      <c r="U70" s="27"/>
      <c r="V70" s="27"/>
      <c r="W70" s="27"/>
      <c r="X70" s="27"/>
      <c r="Y70" s="27"/>
      <c r="Z70" s="27"/>
    </row>
    <row r="71" spans="1:26" ht="18.75" customHeight="1" x14ac:dyDescent="0.4">
      <c r="A71" s="27"/>
      <c r="B71" s="27"/>
      <c r="C71" s="27"/>
      <c r="D71" s="27"/>
      <c r="E71" s="27"/>
      <c r="F71" s="27"/>
      <c r="G71" s="27"/>
      <c r="H71" s="27"/>
      <c r="I71" s="27"/>
      <c r="J71" s="27"/>
      <c r="K71" s="27"/>
      <c r="L71" s="27"/>
      <c r="M71" s="27"/>
      <c r="N71" s="27"/>
      <c r="O71" s="27"/>
      <c r="P71" s="27"/>
      <c r="Q71" s="27"/>
      <c r="R71" s="27"/>
      <c r="S71" s="27"/>
      <c r="T71" s="27"/>
      <c r="U71" s="27"/>
      <c r="V71" s="27"/>
      <c r="W71" s="27"/>
      <c r="X71" s="27"/>
      <c r="Y71" s="27"/>
      <c r="Z71" s="27"/>
    </row>
    <row r="72" spans="1:26" ht="18.75" customHeight="1" x14ac:dyDescent="0.4">
      <c r="A72" s="27"/>
      <c r="B72" s="27"/>
      <c r="C72" s="27"/>
      <c r="D72" s="27"/>
      <c r="E72" s="27"/>
      <c r="F72" s="27"/>
      <c r="G72" s="27"/>
      <c r="H72" s="27"/>
      <c r="I72" s="27"/>
      <c r="J72" s="27"/>
      <c r="K72" s="27"/>
      <c r="L72" s="27"/>
      <c r="M72" s="27"/>
      <c r="N72" s="27"/>
      <c r="O72" s="27"/>
      <c r="P72" s="27"/>
      <c r="Q72" s="27"/>
      <c r="R72" s="27"/>
      <c r="S72" s="27"/>
      <c r="T72" s="27"/>
      <c r="U72" s="27"/>
      <c r="V72" s="27"/>
      <c r="W72" s="27"/>
      <c r="X72" s="27"/>
      <c r="Y72" s="27"/>
      <c r="Z72" s="27"/>
    </row>
    <row r="73" spans="1:26" ht="18.75" customHeight="1" x14ac:dyDescent="0.4">
      <c r="A73" s="27"/>
      <c r="B73" s="27"/>
      <c r="C73" s="27"/>
      <c r="D73" s="27"/>
      <c r="E73" s="27"/>
      <c r="F73" s="27"/>
      <c r="G73" s="27"/>
      <c r="H73" s="27"/>
      <c r="I73" s="27"/>
      <c r="J73" s="27"/>
      <c r="K73" s="27"/>
      <c r="L73" s="27"/>
      <c r="M73" s="27"/>
      <c r="N73" s="27"/>
      <c r="O73" s="27"/>
      <c r="P73" s="27"/>
      <c r="Q73" s="27"/>
      <c r="R73" s="27"/>
      <c r="S73" s="27"/>
      <c r="T73" s="27"/>
      <c r="U73" s="27"/>
      <c r="V73" s="27"/>
      <c r="W73" s="27"/>
      <c r="X73" s="27"/>
      <c r="Y73" s="27"/>
      <c r="Z73" s="27"/>
    </row>
    <row r="74" spans="1:26" ht="18.75" customHeight="1" x14ac:dyDescent="0.4">
      <c r="A74" s="27"/>
      <c r="B74" s="27"/>
      <c r="C74" s="27"/>
      <c r="D74" s="27"/>
      <c r="E74" s="27"/>
      <c r="F74" s="27"/>
      <c r="G74" s="27"/>
      <c r="H74" s="27"/>
      <c r="I74" s="27"/>
      <c r="J74" s="27"/>
      <c r="K74" s="27"/>
      <c r="L74" s="27"/>
      <c r="M74" s="27"/>
      <c r="N74" s="27"/>
      <c r="O74" s="27"/>
      <c r="P74" s="27"/>
      <c r="Q74" s="27"/>
      <c r="R74" s="27"/>
      <c r="S74" s="27"/>
      <c r="T74" s="27"/>
      <c r="U74" s="27"/>
      <c r="V74" s="27"/>
      <c r="W74" s="27"/>
      <c r="X74" s="27"/>
      <c r="Y74" s="27"/>
      <c r="Z74" s="27"/>
    </row>
    <row r="75" spans="1:26" ht="18.75" customHeight="1" x14ac:dyDescent="0.4">
      <c r="A75" s="27"/>
      <c r="B75" s="27"/>
      <c r="C75" s="27"/>
      <c r="D75" s="27"/>
      <c r="E75" s="27"/>
      <c r="F75" s="27"/>
      <c r="G75" s="27"/>
      <c r="H75" s="27"/>
      <c r="I75" s="27"/>
      <c r="J75" s="27"/>
      <c r="K75" s="27"/>
      <c r="L75" s="27"/>
      <c r="M75" s="27"/>
      <c r="N75" s="27"/>
      <c r="O75" s="27"/>
      <c r="P75" s="27"/>
      <c r="Q75" s="27"/>
      <c r="R75" s="27"/>
      <c r="S75" s="27"/>
      <c r="T75" s="27"/>
      <c r="U75" s="27"/>
      <c r="V75" s="27"/>
      <c r="W75" s="27"/>
      <c r="X75" s="27"/>
      <c r="Y75" s="27"/>
      <c r="Z75" s="27"/>
    </row>
    <row r="76" spans="1:26" ht="18.75" customHeight="1" x14ac:dyDescent="0.4">
      <c r="A76" s="27"/>
      <c r="B76" s="27"/>
      <c r="C76" s="27"/>
      <c r="D76" s="27"/>
      <c r="E76" s="27"/>
      <c r="F76" s="27"/>
      <c r="G76" s="27"/>
      <c r="H76" s="27"/>
      <c r="I76" s="27"/>
      <c r="J76" s="27"/>
      <c r="K76" s="27"/>
      <c r="L76" s="27"/>
      <c r="M76" s="27"/>
      <c r="N76" s="27"/>
      <c r="O76" s="27"/>
      <c r="P76" s="27"/>
      <c r="Q76" s="27"/>
      <c r="R76" s="27"/>
      <c r="S76" s="27"/>
      <c r="T76" s="27"/>
      <c r="U76" s="27"/>
      <c r="V76" s="27"/>
      <c r="W76" s="27"/>
      <c r="X76" s="27"/>
      <c r="Y76" s="27"/>
      <c r="Z76" s="27"/>
    </row>
    <row r="77" spans="1:26" ht="18.75" customHeight="1" x14ac:dyDescent="0.4">
      <c r="A77" s="27"/>
      <c r="B77" s="27"/>
      <c r="C77" s="27"/>
      <c r="D77" s="27"/>
      <c r="E77" s="27"/>
      <c r="F77" s="27"/>
      <c r="G77" s="27"/>
      <c r="H77" s="27"/>
      <c r="I77" s="27"/>
      <c r="J77" s="27"/>
      <c r="K77" s="27"/>
      <c r="L77" s="27"/>
      <c r="M77" s="27"/>
      <c r="N77" s="27"/>
      <c r="O77" s="27"/>
      <c r="P77" s="27"/>
      <c r="Q77" s="27"/>
      <c r="R77" s="27"/>
      <c r="S77" s="27"/>
      <c r="T77" s="27"/>
      <c r="U77" s="27"/>
      <c r="V77" s="27"/>
      <c r="W77" s="27"/>
      <c r="X77" s="27"/>
      <c r="Y77" s="27"/>
      <c r="Z77" s="27"/>
    </row>
    <row r="78" spans="1:26" ht="18.75" customHeight="1" x14ac:dyDescent="0.4">
      <c r="A78" s="27"/>
      <c r="B78" s="27"/>
      <c r="C78" s="27"/>
      <c r="D78" s="27"/>
      <c r="E78" s="27"/>
      <c r="F78" s="27"/>
      <c r="G78" s="27"/>
      <c r="H78" s="27"/>
      <c r="I78" s="27"/>
      <c r="J78" s="27"/>
      <c r="K78" s="27"/>
      <c r="L78" s="27"/>
      <c r="M78" s="27"/>
      <c r="N78" s="27"/>
      <c r="O78" s="27"/>
      <c r="P78" s="27"/>
      <c r="Q78" s="27"/>
      <c r="R78" s="27"/>
      <c r="S78" s="27"/>
      <c r="T78" s="27"/>
      <c r="U78" s="27"/>
      <c r="V78" s="27"/>
      <c r="W78" s="27"/>
      <c r="X78" s="27"/>
      <c r="Y78" s="27"/>
      <c r="Z78" s="27"/>
    </row>
  </sheetData>
  <sheetProtection algorithmName="SHA-512" hashValue="9Vtmu7Oo5K0h7lss3ldfu9dZQOwDOAMfK7/3h8TvU0rjW+GxcJk/mjlPyvTXETNTpZp8jmomCkfLTtizCvd+Ng==" saltValue="l/ClQiqaGf5j4/dj+n0deg==" spinCount="100000" sheet="1" selectLockedCells="1"/>
  <mergeCells count="90">
    <mergeCell ref="AB5:AF5"/>
    <mergeCell ref="B65:D65"/>
    <mergeCell ref="F65:X65"/>
    <mergeCell ref="B66:D66"/>
    <mergeCell ref="G66:I66"/>
    <mergeCell ref="K66:M66"/>
    <mergeCell ref="O66:Q66"/>
    <mergeCell ref="S66:U66"/>
    <mergeCell ref="W66:Y66"/>
    <mergeCell ref="S63:V63"/>
    <mergeCell ref="E64:H64"/>
    <mergeCell ref="I64:K64"/>
    <mergeCell ref="L64:M64"/>
    <mergeCell ref="N64:Q64"/>
    <mergeCell ref="S64:V64"/>
    <mergeCell ref="B63:D64"/>
    <mergeCell ref="E63:H63"/>
    <mergeCell ref="I63:K63"/>
    <mergeCell ref="L63:M63"/>
    <mergeCell ref="N63:Q63"/>
    <mergeCell ref="B60:D60"/>
    <mergeCell ref="F60:X60"/>
    <mergeCell ref="B61:D62"/>
    <mergeCell ref="E61:Y61"/>
    <mergeCell ref="F62:X62"/>
    <mergeCell ref="B58:D59"/>
    <mergeCell ref="E58:F58"/>
    <mergeCell ref="G58:I58"/>
    <mergeCell ref="K58:N58"/>
    <mergeCell ref="F59:X59"/>
    <mergeCell ref="B54:D54"/>
    <mergeCell ref="F54:X54"/>
    <mergeCell ref="B55:D55"/>
    <mergeCell ref="G55:I55"/>
    <mergeCell ref="K55:M55"/>
    <mergeCell ref="O55:Q55"/>
    <mergeCell ref="S55:U55"/>
    <mergeCell ref="W55:Y55"/>
    <mergeCell ref="N52:Q52"/>
    <mergeCell ref="N53:Q53"/>
    <mergeCell ref="S52:V52"/>
    <mergeCell ref="S53:V53"/>
    <mergeCell ref="B52:D53"/>
    <mergeCell ref="E52:H52"/>
    <mergeCell ref="E53:H53"/>
    <mergeCell ref="I52:K52"/>
    <mergeCell ref="I53:K53"/>
    <mergeCell ref="L52:M52"/>
    <mergeCell ref="L53:M53"/>
    <mergeCell ref="F48:X48"/>
    <mergeCell ref="B47:D48"/>
    <mergeCell ref="B49:D49"/>
    <mergeCell ref="F49:X49"/>
    <mergeCell ref="E50:Y50"/>
    <mergeCell ref="B50:D51"/>
    <mergeCell ref="F51:X51"/>
    <mergeCell ref="B45:D45"/>
    <mergeCell ref="F46:X46"/>
    <mergeCell ref="B46:D46"/>
    <mergeCell ref="E47:F47"/>
    <mergeCell ref="G47:I47"/>
    <mergeCell ref="K47:N47"/>
    <mergeCell ref="A20:G20"/>
    <mergeCell ref="A18:G18"/>
    <mergeCell ref="A19:G19"/>
    <mergeCell ref="M10:P10"/>
    <mergeCell ref="M9:P9"/>
    <mergeCell ref="M8:P8"/>
    <mergeCell ref="M7:P7"/>
    <mergeCell ref="Q8:Z8"/>
    <mergeCell ref="Q9:Z9"/>
    <mergeCell ref="Q10:Y10"/>
    <mergeCell ref="R7:T7"/>
    <mergeCell ref="V7:Y7"/>
    <mergeCell ref="A26:G26"/>
    <mergeCell ref="P20:X20"/>
    <mergeCell ref="P21:X21"/>
    <mergeCell ref="R26:Z26"/>
    <mergeCell ref="A3:Z3"/>
    <mergeCell ref="A22:G22"/>
    <mergeCell ref="A23:G23"/>
    <mergeCell ref="A24:G24"/>
    <mergeCell ref="A25:G25"/>
    <mergeCell ref="H22:Z22"/>
    <mergeCell ref="H23:Z23"/>
    <mergeCell ref="H24:Z24"/>
    <mergeCell ref="I19:Y19"/>
    <mergeCell ref="A16:Z16"/>
    <mergeCell ref="A12:Z14"/>
    <mergeCell ref="A21:G21"/>
  </mergeCells>
  <phoneticPr fontId="5" type="Hiragana" alignment="center"/>
  <pageMargins left="0.78740157480314965" right="0.39370078740157483" top="0.59055118110236227" bottom="0.59055118110236227" header="0.31496062992125984" footer="0.31496062992125984"/>
  <pageSetup paperSize="9" orientation="portrait" blackAndWhite="1" r:id="rId1"/>
  <rowBreaks count="2" manualBreakCount="2">
    <brk id="40" max="25" man="1"/>
    <brk id="78"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4098" r:id="rId4" name="Check Box 2">
              <controlPr defaultSize="0" autoFill="0" autoLine="0" autoPict="0">
                <anchor moveWithCells="1">
                  <from>
                    <xdr:col>8</xdr:col>
                    <xdr:colOff>0</xdr:colOff>
                    <xdr:row>24</xdr:row>
                    <xdr:rowOff>0</xdr:rowOff>
                  </from>
                  <to>
                    <xdr:col>9</xdr:col>
                    <xdr:colOff>0</xdr:colOff>
                    <xdr:row>25</xdr:row>
                    <xdr:rowOff>0</xdr:rowOff>
                  </to>
                </anchor>
              </controlPr>
            </control>
          </mc:Choice>
        </mc:AlternateContent>
        <mc:AlternateContent xmlns:mc="http://schemas.openxmlformats.org/markup-compatibility/2006">
          <mc:Choice Requires="x14">
            <control shapeId="4099" r:id="rId5" name="Check Box 3">
              <controlPr defaultSize="0" autoFill="0" autoLine="0" autoPict="0">
                <anchor moveWithCells="1">
                  <from>
                    <xdr:col>17</xdr:col>
                    <xdr:colOff>0</xdr:colOff>
                    <xdr:row>24</xdr:row>
                    <xdr:rowOff>0</xdr:rowOff>
                  </from>
                  <to>
                    <xdr:col>18</xdr:col>
                    <xdr:colOff>0</xdr:colOff>
                    <xdr:row>25</xdr:row>
                    <xdr:rowOff>0</xdr:rowOff>
                  </to>
                </anchor>
              </controlPr>
            </control>
          </mc:Choice>
        </mc:AlternateContent>
        <mc:AlternateContent xmlns:mc="http://schemas.openxmlformats.org/markup-compatibility/2006">
          <mc:Choice Requires="x14">
            <control shapeId="4100" r:id="rId6" name="Check Box 4">
              <controlPr defaultSize="0" autoFill="0" autoLine="0" autoPict="0">
                <anchor moveWithCells="1">
                  <from>
                    <xdr:col>8</xdr:col>
                    <xdr:colOff>0</xdr:colOff>
                    <xdr:row>17</xdr:row>
                    <xdr:rowOff>0</xdr:rowOff>
                  </from>
                  <to>
                    <xdr:col>9</xdr:col>
                    <xdr:colOff>0</xdr:colOff>
                    <xdr:row>18</xdr:row>
                    <xdr:rowOff>0</xdr:rowOff>
                  </to>
                </anchor>
              </controlPr>
            </control>
          </mc:Choice>
        </mc:AlternateContent>
        <mc:AlternateContent xmlns:mc="http://schemas.openxmlformats.org/markup-compatibility/2006">
          <mc:Choice Requires="x14">
            <control shapeId="4102" r:id="rId7" name="Check Box 6">
              <controlPr defaultSize="0" autoFill="0" autoLine="0" autoPict="0">
                <anchor moveWithCells="1">
                  <from>
                    <xdr:col>11</xdr:col>
                    <xdr:colOff>0</xdr:colOff>
                    <xdr:row>17</xdr:row>
                    <xdr:rowOff>0</xdr:rowOff>
                  </from>
                  <to>
                    <xdr:col>12</xdr:col>
                    <xdr:colOff>0</xdr:colOff>
                    <xdr:row>18</xdr:row>
                    <xdr:rowOff>0</xdr:rowOff>
                  </to>
                </anchor>
              </controlPr>
            </control>
          </mc:Choice>
        </mc:AlternateContent>
        <mc:AlternateContent xmlns:mc="http://schemas.openxmlformats.org/markup-compatibility/2006">
          <mc:Choice Requires="x14">
            <control shapeId="4103" r:id="rId8" name="Check Box 7">
              <controlPr defaultSize="0" autoFill="0" autoLine="0" autoPict="0">
                <anchor moveWithCells="1">
                  <from>
                    <xdr:col>19</xdr:col>
                    <xdr:colOff>0</xdr:colOff>
                    <xdr:row>17</xdr:row>
                    <xdr:rowOff>0</xdr:rowOff>
                  </from>
                  <to>
                    <xdr:col>20</xdr:col>
                    <xdr:colOff>0</xdr:colOff>
                    <xdr:row>18</xdr:row>
                    <xdr:rowOff>0</xdr:rowOff>
                  </to>
                </anchor>
              </controlPr>
            </control>
          </mc:Choice>
        </mc:AlternateContent>
        <mc:AlternateContent xmlns:mc="http://schemas.openxmlformats.org/markup-compatibility/2006">
          <mc:Choice Requires="x14">
            <control shapeId="4105" r:id="rId9" name="Check Box 9">
              <controlPr defaultSize="0" autoFill="0" autoLine="0" autoPict="0">
                <anchor moveWithCells="1">
                  <from>
                    <xdr:col>5</xdr:col>
                    <xdr:colOff>0</xdr:colOff>
                    <xdr:row>44</xdr:row>
                    <xdr:rowOff>0</xdr:rowOff>
                  </from>
                  <to>
                    <xdr:col>6</xdr:col>
                    <xdr:colOff>0</xdr:colOff>
                    <xdr:row>45</xdr:row>
                    <xdr:rowOff>0</xdr:rowOff>
                  </to>
                </anchor>
              </controlPr>
            </control>
          </mc:Choice>
        </mc:AlternateContent>
        <mc:AlternateContent xmlns:mc="http://schemas.openxmlformats.org/markup-compatibility/2006">
          <mc:Choice Requires="x14">
            <control shapeId="4106" r:id="rId10" name="Check Box 10">
              <controlPr defaultSize="0" autoFill="0" autoLine="0" autoPict="0">
                <anchor moveWithCells="1">
                  <from>
                    <xdr:col>10</xdr:col>
                    <xdr:colOff>0</xdr:colOff>
                    <xdr:row>44</xdr:row>
                    <xdr:rowOff>0</xdr:rowOff>
                  </from>
                  <to>
                    <xdr:col>11</xdr:col>
                    <xdr:colOff>0</xdr:colOff>
                    <xdr:row>45</xdr:row>
                    <xdr:rowOff>0</xdr:rowOff>
                  </to>
                </anchor>
              </controlPr>
            </control>
          </mc:Choice>
        </mc:AlternateContent>
        <mc:AlternateContent xmlns:mc="http://schemas.openxmlformats.org/markup-compatibility/2006">
          <mc:Choice Requires="x14">
            <control shapeId="4107" r:id="rId11" name="Check Box 11">
              <controlPr defaultSize="0" autoFill="0" autoLine="0" autoPict="0">
                <anchor moveWithCells="1">
                  <from>
                    <xdr:col>5</xdr:col>
                    <xdr:colOff>0</xdr:colOff>
                    <xdr:row>54</xdr:row>
                    <xdr:rowOff>0</xdr:rowOff>
                  </from>
                  <to>
                    <xdr:col>6</xdr:col>
                    <xdr:colOff>0</xdr:colOff>
                    <xdr:row>55</xdr:row>
                    <xdr:rowOff>0</xdr:rowOff>
                  </to>
                </anchor>
              </controlPr>
            </control>
          </mc:Choice>
        </mc:AlternateContent>
        <mc:AlternateContent xmlns:mc="http://schemas.openxmlformats.org/markup-compatibility/2006">
          <mc:Choice Requires="x14">
            <control shapeId="4108" r:id="rId12" name="Check Box 12">
              <controlPr defaultSize="0" autoFill="0" autoLine="0" autoPict="0">
                <anchor moveWithCells="1">
                  <from>
                    <xdr:col>9</xdr:col>
                    <xdr:colOff>0</xdr:colOff>
                    <xdr:row>54</xdr:row>
                    <xdr:rowOff>0</xdr:rowOff>
                  </from>
                  <to>
                    <xdr:col>10</xdr:col>
                    <xdr:colOff>0</xdr:colOff>
                    <xdr:row>55</xdr:row>
                    <xdr:rowOff>0</xdr:rowOff>
                  </to>
                </anchor>
              </controlPr>
            </control>
          </mc:Choice>
        </mc:AlternateContent>
        <mc:AlternateContent xmlns:mc="http://schemas.openxmlformats.org/markup-compatibility/2006">
          <mc:Choice Requires="x14">
            <control shapeId="4109" r:id="rId13" name="Check Box 13">
              <controlPr defaultSize="0" autoFill="0" autoLine="0" autoPict="0">
                <anchor moveWithCells="1">
                  <from>
                    <xdr:col>13</xdr:col>
                    <xdr:colOff>0</xdr:colOff>
                    <xdr:row>54</xdr:row>
                    <xdr:rowOff>0</xdr:rowOff>
                  </from>
                  <to>
                    <xdr:col>14</xdr:col>
                    <xdr:colOff>0</xdr:colOff>
                    <xdr:row>55</xdr:row>
                    <xdr:rowOff>0</xdr:rowOff>
                  </to>
                </anchor>
              </controlPr>
            </control>
          </mc:Choice>
        </mc:AlternateContent>
        <mc:AlternateContent xmlns:mc="http://schemas.openxmlformats.org/markup-compatibility/2006">
          <mc:Choice Requires="x14">
            <control shapeId="4110" r:id="rId14" name="Check Box 14">
              <controlPr defaultSize="0" autoFill="0" autoLine="0" autoPict="0">
                <anchor moveWithCells="1">
                  <from>
                    <xdr:col>17</xdr:col>
                    <xdr:colOff>0</xdr:colOff>
                    <xdr:row>54</xdr:row>
                    <xdr:rowOff>0</xdr:rowOff>
                  </from>
                  <to>
                    <xdr:col>18</xdr:col>
                    <xdr:colOff>0</xdr:colOff>
                    <xdr:row>55</xdr:row>
                    <xdr:rowOff>0</xdr:rowOff>
                  </to>
                </anchor>
              </controlPr>
            </control>
          </mc:Choice>
        </mc:AlternateContent>
        <mc:AlternateContent xmlns:mc="http://schemas.openxmlformats.org/markup-compatibility/2006">
          <mc:Choice Requires="x14">
            <control shapeId="4111" r:id="rId15" name="Check Box 15">
              <controlPr defaultSize="0" autoFill="0" autoLine="0" autoPict="0">
                <anchor moveWithCells="1">
                  <from>
                    <xdr:col>21</xdr:col>
                    <xdr:colOff>0</xdr:colOff>
                    <xdr:row>54</xdr:row>
                    <xdr:rowOff>0</xdr:rowOff>
                  </from>
                  <to>
                    <xdr:col>22</xdr:col>
                    <xdr:colOff>0</xdr:colOff>
                    <xdr:row>55</xdr:row>
                    <xdr:rowOff>0</xdr:rowOff>
                  </to>
                </anchor>
              </controlPr>
            </control>
          </mc:Choice>
        </mc:AlternateContent>
        <mc:AlternateContent xmlns:mc="http://schemas.openxmlformats.org/markup-compatibility/2006">
          <mc:Choice Requires="x14">
            <control shapeId="4112" r:id="rId16" name="Check Box 16">
              <controlPr defaultSize="0" autoFill="0" autoLine="0" autoPict="0">
                <anchor moveWithCells="1">
                  <from>
                    <xdr:col>5</xdr:col>
                    <xdr:colOff>0</xdr:colOff>
                    <xdr:row>65</xdr:row>
                    <xdr:rowOff>0</xdr:rowOff>
                  </from>
                  <to>
                    <xdr:col>6</xdr:col>
                    <xdr:colOff>0</xdr:colOff>
                    <xdr:row>66</xdr:row>
                    <xdr:rowOff>0</xdr:rowOff>
                  </to>
                </anchor>
              </controlPr>
            </control>
          </mc:Choice>
        </mc:AlternateContent>
        <mc:AlternateContent xmlns:mc="http://schemas.openxmlformats.org/markup-compatibility/2006">
          <mc:Choice Requires="x14">
            <control shapeId="4113" r:id="rId17" name="Check Box 17">
              <controlPr defaultSize="0" autoFill="0" autoLine="0" autoPict="0">
                <anchor moveWithCells="1">
                  <from>
                    <xdr:col>9</xdr:col>
                    <xdr:colOff>0</xdr:colOff>
                    <xdr:row>65</xdr:row>
                    <xdr:rowOff>0</xdr:rowOff>
                  </from>
                  <to>
                    <xdr:col>10</xdr:col>
                    <xdr:colOff>0</xdr:colOff>
                    <xdr:row>66</xdr:row>
                    <xdr:rowOff>0</xdr:rowOff>
                  </to>
                </anchor>
              </controlPr>
            </control>
          </mc:Choice>
        </mc:AlternateContent>
        <mc:AlternateContent xmlns:mc="http://schemas.openxmlformats.org/markup-compatibility/2006">
          <mc:Choice Requires="x14">
            <control shapeId="4114" r:id="rId18" name="Check Box 18">
              <controlPr defaultSize="0" autoFill="0" autoLine="0" autoPict="0">
                <anchor moveWithCells="1">
                  <from>
                    <xdr:col>13</xdr:col>
                    <xdr:colOff>0</xdr:colOff>
                    <xdr:row>65</xdr:row>
                    <xdr:rowOff>0</xdr:rowOff>
                  </from>
                  <to>
                    <xdr:col>14</xdr:col>
                    <xdr:colOff>0</xdr:colOff>
                    <xdr:row>66</xdr:row>
                    <xdr:rowOff>0</xdr:rowOff>
                  </to>
                </anchor>
              </controlPr>
            </control>
          </mc:Choice>
        </mc:AlternateContent>
        <mc:AlternateContent xmlns:mc="http://schemas.openxmlformats.org/markup-compatibility/2006">
          <mc:Choice Requires="x14">
            <control shapeId="4115" r:id="rId19" name="Check Box 19">
              <controlPr defaultSize="0" autoFill="0" autoLine="0" autoPict="0">
                <anchor moveWithCells="1">
                  <from>
                    <xdr:col>17</xdr:col>
                    <xdr:colOff>0</xdr:colOff>
                    <xdr:row>65</xdr:row>
                    <xdr:rowOff>0</xdr:rowOff>
                  </from>
                  <to>
                    <xdr:col>18</xdr:col>
                    <xdr:colOff>0</xdr:colOff>
                    <xdr:row>66</xdr:row>
                    <xdr:rowOff>0</xdr:rowOff>
                  </to>
                </anchor>
              </controlPr>
            </control>
          </mc:Choice>
        </mc:AlternateContent>
        <mc:AlternateContent xmlns:mc="http://schemas.openxmlformats.org/markup-compatibility/2006">
          <mc:Choice Requires="x14">
            <control shapeId="4116" r:id="rId20" name="Check Box 20">
              <controlPr defaultSize="0" autoFill="0" autoLine="0" autoPict="0">
                <anchor moveWithCells="1">
                  <from>
                    <xdr:col>21</xdr:col>
                    <xdr:colOff>0</xdr:colOff>
                    <xdr:row>65</xdr:row>
                    <xdr:rowOff>0</xdr:rowOff>
                  </from>
                  <to>
                    <xdr:col>22</xdr:col>
                    <xdr:colOff>0</xdr:colOff>
                    <xdr:row>66</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4" tint="-0.249977111117893"/>
  </sheetPr>
  <dimension ref="A1:AI72"/>
  <sheetViews>
    <sheetView view="pageBreakPreview" zoomScale="85" zoomScaleNormal="100" zoomScaleSheetLayoutView="85" workbookViewId="0">
      <pane ySplit="3" topLeftCell="A4" activePane="bottomLeft" state="frozen"/>
      <selection activeCell="P17" sqref="P17:X17"/>
      <selection pane="bottomLeft" activeCell="F7" sqref="F7:Y7"/>
    </sheetView>
  </sheetViews>
  <sheetFormatPr defaultColWidth="3.125" defaultRowHeight="18.75" customHeight="1" x14ac:dyDescent="0.4"/>
  <cols>
    <col min="1" max="36" width="3.125" style="106"/>
    <col min="37" max="37" width="6.5" style="106" bestFit="1" customWidth="1"/>
    <col min="38" max="16384" width="3.125" style="106"/>
  </cols>
  <sheetData>
    <row r="1" spans="1:35" ht="18.75" customHeight="1" x14ac:dyDescent="0.4">
      <c r="A1" s="27" t="s">
        <v>19</v>
      </c>
      <c r="B1" s="27"/>
      <c r="C1" s="27"/>
      <c r="D1" s="27"/>
      <c r="E1" s="27"/>
      <c r="F1" s="27"/>
      <c r="G1" s="27"/>
      <c r="H1" s="27"/>
      <c r="I1" s="27"/>
      <c r="J1" s="27"/>
      <c r="K1" s="27"/>
      <c r="L1" s="27"/>
      <c r="M1" s="27"/>
      <c r="N1" s="27"/>
      <c r="O1" s="27"/>
      <c r="P1" s="27"/>
      <c r="Q1" s="27"/>
      <c r="R1" s="27"/>
      <c r="S1" s="27"/>
      <c r="T1" s="27"/>
      <c r="U1" s="27"/>
      <c r="V1" s="27"/>
      <c r="W1" s="27"/>
      <c r="X1" s="27"/>
      <c r="Y1" s="27"/>
      <c r="Z1" s="27"/>
    </row>
    <row r="2" spans="1:35" ht="7.5" customHeight="1" x14ac:dyDescent="0.4">
      <c r="A2" s="27"/>
      <c r="B2" s="27"/>
      <c r="C2" s="27"/>
      <c r="D2" s="27"/>
      <c r="E2" s="27"/>
      <c r="F2" s="27"/>
      <c r="G2" s="27"/>
      <c r="H2" s="27"/>
      <c r="I2" s="27"/>
      <c r="J2" s="27"/>
      <c r="K2" s="27"/>
      <c r="L2" s="27"/>
      <c r="M2" s="27"/>
      <c r="N2" s="27"/>
      <c r="O2" s="27"/>
      <c r="P2" s="27"/>
      <c r="Q2" s="27"/>
      <c r="R2" s="27"/>
      <c r="S2" s="27"/>
      <c r="T2" s="27"/>
      <c r="U2" s="27"/>
      <c r="V2" s="27"/>
      <c r="W2" s="27"/>
      <c r="X2" s="27"/>
      <c r="Y2" s="27"/>
      <c r="Z2" s="27"/>
    </row>
    <row r="3" spans="1:35" ht="18.75" customHeight="1" x14ac:dyDescent="0.4">
      <c r="A3" s="354" t="s">
        <v>20</v>
      </c>
      <c r="B3" s="354"/>
      <c r="C3" s="354"/>
      <c r="D3" s="354"/>
      <c r="E3" s="354"/>
      <c r="F3" s="354"/>
      <c r="G3" s="354"/>
      <c r="H3" s="354"/>
      <c r="I3" s="354"/>
      <c r="J3" s="354"/>
      <c r="K3" s="354"/>
      <c r="L3" s="354"/>
      <c r="M3" s="354"/>
      <c r="N3" s="354"/>
      <c r="O3" s="354"/>
      <c r="P3" s="354"/>
      <c r="Q3" s="354"/>
      <c r="R3" s="354"/>
      <c r="S3" s="354"/>
      <c r="T3" s="354"/>
      <c r="U3" s="354"/>
      <c r="V3" s="354"/>
      <c r="W3" s="354"/>
      <c r="X3" s="354"/>
      <c r="Y3" s="354"/>
      <c r="Z3" s="354"/>
    </row>
    <row r="4" spans="1:35" ht="7.5" customHeight="1" x14ac:dyDescent="0.4">
      <c r="A4" s="27"/>
      <c r="B4" s="27"/>
      <c r="C4" s="27"/>
      <c r="D4" s="27"/>
      <c r="E4" s="27"/>
      <c r="F4" s="27"/>
      <c r="G4" s="27"/>
      <c r="H4" s="27"/>
      <c r="I4" s="27"/>
      <c r="J4" s="27"/>
      <c r="K4" s="27"/>
      <c r="L4" s="27"/>
      <c r="M4" s="27"/>
      <c r="N4" s="27"/>
      <c r="O4" s="27"/>
      <c r="P4" s="27"/>
      <c r="Q4" s="27"/>
      <c r="R4" s="27"/>
      <c r="S4" s="27"/>
      <c r="T4" s="27"/>
      <c r="U4" s="27"/>
      <c r="V4" s="27"/>
      <c r="W4" s="27"/>
      <c r="X4" s="27"/>
      <c r="Y4" s="27"/>
      <c r="Z4" s="27"/>
    </row>
    <row r="5" spans="1:35" ht="18.75" customHeight="1" x14ac:dyDescent="0.4">
      <c r="A5" s="27" t="s">
        <v>104</v>
      </c>
      <c r="B5" s="27"/>
      <c r="C5" s="27"/>
      <c r="D5" s="27"/>
      <c r="E5" s="27"/>
      <c r="F5" s="27"/>
      <c r="G5" s="27"/>
      <c r="H5" s="27"/>
      <c r="I5" s="27"/>
      <c r="J5" s="27"/>
      <c r="K5" s="27"/>
      <c r="L5" s="27"/>
      <c r="M5" s="27"/>
      <c r="N5" s="27"/>
      <c r="O5" s="27"/>
      <c r="P5" s="27"/>
      <c r="Q5" s="27"/>
      <c r="R5" s="27"/>
      <c r="S5" s="27"/>
      <c r="T5" s="27"/>
      <c r="U5" s="27"/>
      <c r="V5" s="27"/>
      <c r="W5" s="27"/>
      <c r="X5" s="27"/>
      <c r="Y5" s="27"/>
      <c r="Z5" s="27"/>
    </row>
    <row r="6" spans="1:35" ht="7.5" customHeight="1" thickBot="1" x14ac:dyDescent="0.45">
      <c r="A6" s="27"/>
      <c r="B6" s="27"/>
      <c r="C6" s="27"/>
      <c r="D6" s="27"/>
      <c r="E6" s="27"/>
      <c r="F6" s="27"/>
      <c r="G6" s="27"/>
      <c r="H6" s="27"/>
      <c r="I6" s="27"/>
      <c r="J6" s="27"/>
      <c r="K6" s="27"/>
      <c r="L6" s="27"/>
      <c r="M6" s="27"/>
      <c r="N6" s="27"/>
      <c r="O6" s="27"/>
      <c r="P6" s="27"/>
      <c r="Q6" s="27"/>
      <c r="R6" s="27"/>
      <c r="S6" s="27"/>
      <c r="T6" s="27"/>
      <c r="U6" s="27"/>
      <c r="V6" s="27"/>
      <c r="W6" s="27"/>
      <c r="X6" s="27"/>
      <c r="Y6" s="27"/>
      <c r="Z6" s="27"/>
    </row>
    <row r="7" spans="1:35" s="138" customFormat="1" ht="26.25" customHeight="1" thickBot="1" x14ac:dyDescent="0.45">
      <c r="A7" s="135"/>
      <c r="B7" s="414" t="s">
        <v>105</v>
      </c>
      <c r="C7" s="415"/>
      <c r="D7" s="415"/>
      <c r="E7" s="415"/>
      <c r="F7" s="439"/>
      <c r="G7" s="440"/>
      <c r="H7" s="440"/>
      <c r="I7" s="440"/>
      <c r="J7" s="440"/>
      <c r="K7" s="440"/>
      <c r="L7" s="440"/>
      <c r="M7" s="440"/>
      <c r="N7" s="440"/>
      <c r="O7" s="440"/>
      <c r="P7" s="440"/>
      <c r="Q7" s="440"/>
      <c r="R7" s="440"/>
      <c r="S7" s="440"/>
      <c r="T7" s="440"/>
      <c r="U7" s="440"/>
      <c r="V7" s="440"/>
      <c r="W7" s="440"/>
      <c r="X7" s="440"/>
      <c r="Y7" s="441"/>
      <c r="Z7" s="136"/>
      <c r="AA7" s="137"/>
      <c r="AB7" s="137"/>
      <c r="AC7" s="137"/>
      <c r="AD7" s="137"/>
      <c r="AE7" s="137"/>
      <c r="AF7" s="137"/>
      <c r="AG7" s="137"/>
      <c r="AH7" s="137"/>
      <c r="AI7" s="135"/>
    </row>
    <row r="8" spans="1:35" ht="7.5" customHeight="1" x14ac:dyDescent="0.15">
      <c r="A8" s="27"/>
      <c r="B8" s="27"/>
      <c r="C8" s="27"/>
      <c r="D8" s="27"/>
      <c r="E8" s="27" ph="1"/>
      <c r="F8" s="27" ph="1"/>
      <c r="G8" s="27" ph="1"/>
      <c r="H8" s="27" ph="1"/>
      <c r="I8" s="27" ph="1"/>
      <c r="J8" s="27" ph="1"/>
      <c r="K8" s="27" ph="1"/>
      <c r="L8" s="27" ph="1"/>
      <c r="M8" s="27" ph="1"/>
      <c r="N8" s="27" ph="1"/>
      <c r="O8" s="27" ph="1"/>
      <c r="P8" s="27" ph="1"/>
      <c r="Q8" s="27" ph="1"/>
      <c r="R8" s="27" ph="1"/>
      <c r="S8" s="27" ph="1"/>
      <c r="T8" s="27" ph="1"/>
      <c r="U8" s="27" ph="1"/>
      <c r="V8" s="27" ph="1"/>
      <c r="W8" s="27" ph="1"/>
      <c r="X8" s="27" ph="1"/>
      <c r="Y8" s="27" ph="1"/>
      <c r="Z8" s="27" ph="1"/>
    </row>
    <row r="9" spans="1:35" ht="18.75" customHeight="1" x14ac:dyDescent="0.15">
      <c r="A9" s="27" t="s">
        <v>309</v>
      </c>
      <c r="B9" s="27"/>
      <c r="C9" s="27"/>
      <c r="D9" s="27"/>
      <c r="E9" s="27" ph="1"/>
      <c r="F9" s="27" ph="1"/>
      <c r="G9" s="27" ph="1"/>
      <c r="H9" s="27" ph="1"/>
      <c r="I9" s="27" ph="1"/>
      <c r="J9" s="27" ph="1"/>
      <c r="K9" s="27" ph="1"/>
      <c r="L9" s="27" ph="1"/>
      <c r="M9" s="27" ph="1"/>
      <c r="N9" s="27" ph="1"/>
      <c r="O9" s="27" ph="1"/>
      <c r="P9" s="27" ph="1"/>
      <c r="Q9" s="27" ph="1"/>
      <c r="R9" s="27" ph="1"/>
      <c r="S9" s="27" ph="1"/>
      <c r="T9" s="27" ph="1"/>
      <c r="U9" s="27" ph="1"/>
      <c r="V9" s="27" ph="1"/>
      <c r="W9" s="27" ph="1"/>
      <c r="X9" s="27" ph="1"/>
      <c r="Y9" s="27" ph="1"/>
      <c r="Z9" s="27" ph="1"/>
    </row>
    <row r="10" spans="1:35" ht="7.5" customHeight="1" thickBot="1" x14ac:dyDescent="0.2">
      <c r="A10" s="27"/>
      <c r="B10" s="27"/>
      <c r="C10" s="27"/>
      <c r="D10" s="27"/>
      <c r="E10" s="27" ph="1"/>
      <c r="F10" s="27" ph="1"/>
      <c r="G10" s="27" ph="1"/>
      <c r="H10" s="27" ph="1"/>
      <c r="I10" s="27" ph="1"/>
      <c r="J10" s="27" ph="1"/>
      <c r="K10" s="27" ph="1"/>
      <c r="L10" s="27" ph="1"/>
      <c r="M10" s="27" ph="1"/>
      <c r="N10" s="27" ph="1"/>
      <c r="O10" s="27" ph="1"/>
      <c r="P10" s="27" ph="1"/>
      <c r="Q10" s="27" ph="1"/>
      <c r="R10" s="27" ph="1"/>
      <c r="S10" s="27" ph="1"/>
      <c r="T10" s="27" ph="1"/>
      <c r="U10" s="27" ph="1"/>
      <c r="V10" s="27" ph="1"/>
      <c r="W10" s="27" ph="1"/>
      <c r="X10" s="27" ph="1"/>
      <c r="Y10" s="27" ph="1"/>
      <c r="Z10" s="27" ph="1"/>
    </row>
    <row r="11" spans="1:35" s="138" customFormat="1" ht="26.25" customHeight="1" thickBot="1" x14ac:dyDescent="0.45">
      <c r="A11" s="135"/>
      <c r="B11" s="414" t="s">
        <v>105</v>
      </c>
      <c r="C11" s="415"/>
      <c r="D11" s="415"/>
      <c r="E11" s="415"/>
      <c r="F11" s="439"/>
      <c r="G11" s="440"/>
      <c r="H11" s="440"/>
      <c r="I11" s="440"/>
      <c r="J11" s="440"/>
      <c r="K11" s="440"/>
      <c r="L11" s="440"/>
      <c r="M11" s="440"/>
      <c r="N11" s="440"/>
      <c r="O11" s="440"/>
      <c r="P11" s="440"/>
      <c r="Q11" s="440"/>
      <c r="R11" s="440"/>
      <c r="S11" s="440"/>
      <c r="T11" s="440"/>
      <c r="U11" s="440"/>
      <c r="V11" s="440"/>
      <c r="W11" s="440"/>
      <c r="X11" s="440"/>
      <c r="Y11" s="441"/>
      <c r="Z11" s="136"/>
      <c r="AA11" s="137"/>
      <c r="AB11" s="137"/>
      <c r="AC11" s="137"/>
      <c r="AD11" s="137"/>
      <c r="AE11" s="137"/>
      <c r="AF11" s="137"/>
      <c r="AG11" s="137"/>
      <c r="AH11" s="137"/>
      <c r="AI11" s="135"/>
    </row>
    <row r="12" spans="1:35" ht="7.5" customHeight="1" x14ac:dyDescent="0.15">
      <c r="A12" s="27"/>
      <c r="B12" s="27"/>
      <c r="C12" s="27"/>
      <c r="D12" s="27"/>
      <c r="E12" s="27" ph="1"/>
      <c r="F12" s="27" ph="1"/>
      <c r="G12" s="27" ph="1"/>
      <c r="H12" s="27" ph="1"/>
      <c r="I12" s="27" ph="1"/>
      <c r="J12" s="27" ph="1"/>
      <c r="K12" s="27" ph="1"/>
      <c r="L12" s="27" ph="1"/>
      <c r="M12" s="27" ph="1"/>
      <c r="N12" s="27" ph="1"/>
      <c r="O12" s="27" ph="1"/>
      <c r="P12" s="27" ph="1"/>
      <c r="Q12" s="27" ph="1"/>
      <c r="R12" s="27" ph="1"/>
      <c r="S12" s="27" ph="1"/>
      <c r="T12" s="27" ph="1"/>
      <c r="U12" s="27" ph="1"/>
      <c r="V12" s="27" ph="1"/>
      <c r="W12" s="27" ph="1"/>
      <c r="X12" s="27" ph="1"/>
      <c r="Y12" s="27" ph="1"/>
      <c r="Z12" s="27" ph="1"/>
    </row>
    <row r="13" spans="1:35" ht="18.75" customHeight="1" x14ac:dyDescent="0.15">
      <c r="A13" s="27" t="s">
        <v>106</v>
      </c>
      <c r="B13" s="27"/>
      <c r="C13" s="27"/>
      <c r="D13" s="27"/>
      <c r="E13" s="27" ph="1"/>
      <c r="F13" s="27" ph="1"/>
      <c r="G13" s="27" ph="1"/>
      <c r="H13" s="27" ph="1"/>
      <c r="I13" s="27" ph="1"/>
      <c r="J13" s="27" ph="1"/>
      <c r="K13" s="27" ph="1"/>
      <c r="L13" s="27" ph="1"/>
      <c r="M13" s="27" ph="1"/>
      <c r="N13" s="27" ph="1"/>
      <c r="O13" s="27" ph="1"/>
      <c r="P13" s="27" ph="1"/>
      <c r="Q13" s="27" ph="1"/>
      <c r="R13" s="27" ph="1"/>
      <c r="S13" s="27" ph="1"/>
      <c r="T13" s="27" ph="1"/>
      <c r="U13" s="27" ph="1"/>
      <c r="V13" s="27" ph="1"/>
      <c r="W13" s="27" ph="1"/>
      <c r="X13" s="27" ph="1"/>
      <c r="Y13" s="27" ph="1"/>
      <c r="Z13" s="27" ph="1"/>
    </row>
    <row r="14" spans="1:35" ht="7.5" customHeight="1" thickBot="1" x14ac:dyDescent="0.2">
      <c r="A14" s="27"/>
      <c r="B14" s="27"/>
      <c r="C14" s="27"/>
      <c r="D14" s="27"/>
      <c r="E14" s="27" ph="1"/>
      <c r="F14" s="27" ph="1"/>
      <c r="G14" s="27" ph="1"/>
      <c r="H14" s="27" ph="1"/>
      <c r="I14" s="27" ph="1"/>
      <c r="J14" s="27" ph="1"/>
      <c r="K14" s="27" ph="1"/>
      <c r="L14" s="27" ph="1"/>
      <c r="M14" s="27" ph="1"/>
      <c r="N14" s="27" ph="1"/>
      <c r="O14" s="27" ph="1"/>
      <c r="P14" s="27" ph="1"/>
      <c r="Q14" s="27" ph="1"/>
      <c r="R14" s="27" ph="1"/>
      <c r="S14" s="27" ph="1"/>
      <c r="T14" s="27" ph="1"/>
      <c r="U14" s="27" ph="1"/>
      <c r="V14" s="27" ph="1"/>
      <c r="W14" s="27" ph="1"/>
      <c r="X14" s="27" ph="1"/>
      <c r="Y14" s="27" ph="1"/>
      <c r="Z14" s="27" ph="1"/>
    </row>
    <row r="15" spans="1:35" s="138" customFormat="1" ht="26.25" customHeight="1" x14ac:dyDescent="0.4">
      <c r="A15" s="135"/>
      <c r="B15" s="375" t="s">
        <v>108</v>
      </c>
      <c r="C15" s="376"/>
      <c r="D15" s="376"/>
      <c r="E15" s="376"/>
      <c r="F15" s="433"/>
      <c r="G15" s="434"/>
      <c r="H15" s="434"/>
      <c r="I15" s="434"/>
      <c r="J15" s="434"/>
      <c r="K15" s="434"/>
      <c r="L15" s="434"/>
      <c r="M15" s="434"/>
      <c r="N15" s="434"/>
      <c r="O15" s="434"/>
      <c r="P15" s="434"/>
      <c r="Q15" s="434"/>
      <c r="R15" s="434"/>
      <c r="S15" s="434"/>
      <c r="T15" s="434"/>
      <c r="U15" s="434"/>
      <c r="V15" s="434"/>
      <c r="W15" s="434"/>
      <c r="X15" s="434"/>
      <c r="Y15" s="435"/>
      <c r="Z15" s="136"/>
      <c r="AA15" s="137"/>
      <c r="AB15" s="137"/>
      <c r="AC15" s="137"/>
      <c r="AD15" s="137"/>
      <c r="AE15" s="137"/>
      <c r="AF15" s="137"/>
      <c r="AG15" s="137"/>
      <c r="AH15" s="137"/>
      <c r="AI15" s="135"/>
    </row>
    <row r="16" spans="1:35" s="138" customFormat="1" ht="26.25" customHeight="1" thickBot="1" x14ac:dyDescent="0.45">
      <c r="A16" s="135"/>
      <c r="B16" s="392" t="s">
        <v>107</v>
      </c>
      <c r="C16" s="393"/>
      <c r="D16" s="393"/>
      <c r="E16" s="393"/>
      <c r="F16" s="436"/>
      <c r="G16" s="437"/>
      <c r="H16" s="437"/>
      <c r="I16" s="437"/>
      <c r="J16" s="437"/>
      <c r="K16" s="437"/>
      <c r="L16" s="437"/>
      <c r="M16" s="437"/>
      <c r="N16" s="437"/>
      <c r="O16" s="437"/>
      <c r="P16" s="437"/>
      <c r="Q16" s="437"/>
      <c r="R16" s="437"/>
      <c r="S16" s="437"/>
      <c r="T16" s="437"/>
      <c r="U16" s="437"/>
      <c r="V16" s="437"/>
      <c r="W16" s="437"/>
      <c r="X16" s="437"/>
      <c r="Y16" s="438"/>
      <c r="Z16" s="136"/>
      <c r="AA16" s="137"/>
      <c r="AB16" s="137"/>
      <c r="AC16" s="137"/>
      <c r="AD16" s="137"/>
      <c r="AE16" s="137"/>
      <c r="AF16" s="137"/>
      <c r="AG16" s="137"/>
      <c r="AH16" s="137"/>
      <c r="AI16" s="135"/>
    </row>
    <row r="17" spans="1:35" s="138" customFormat="1" ht="7.5" customHeight="1" x14ac:dyDescent="0.4">
      <c r="A17" s="135"/>
      <c r="B17" s="135"/>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135"/>
      <c r="AD17" s="135"/>
      <c r="AE17" s="135"/>
      <c r="AF17" s="135"/>
      <c r="AG17" s="135"/>
      <c r="AH17" s="135"/>
      <c r="AI17" s="135"/>
    </row>
    <row r="18" spans="1:35" s="138" customFormat="1" ht="18.75" customHeight="1" x14ac:dyDescent="0.4">
      <c r="A18" s="27" t="s">
        <v>111</v>
      </c>
      <c r="B18" s="135"/>
      <c r="C18" s="135"/>
      <c r="D18" s="135"/>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5"/>
      <c r="AI18" s="135"/>
    </row>
    <row r="19" spans="1:35" s="138" customFormat="1" ht="7.5" customHeight="1" thickBot="1" x14ac:dyDescent="0.45">
      <c r="A19" s="135"/>
      <c r="B19" s="135"/>
      <c r="C19" s="135"/>
      <c r="D19" s="135"/>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135"/>
      <c r="AD19" s="135"/>
      <c r="AE19" s="135"/>
      <c r="AF19" s="135"/>
      <c r="AG19" s="135"/>
      <c r="AH19" s="135"/>
      <c r="AI19" s="135"/>
    </row>
    <row r="20" spans="1:35" s="138" customFormat="1" ht="26.25" customHeight="1" thickBot="1" x14ac:dyDescent="0.45">
      <c r="A20" s="135"/>
      <c r="B20" s="414" t="s">
        <v>109</v>
      </c>
      <c r="C20" s="415"/>
      <c r="D20" s="415"/>
      <c r="E20" s="415"/>
      <c r="F20" s="409" t="s">
        <v>512</v>
      </c>
      <c r="G20" s="410"/>
      <c r="H20" s="233"/>
      <c r="I20" s="234" t="s">
        <v>514</v>
      </c>
      <c r="J20" s="233"/>
      <c r="K20" s="234" t="s">
        <v>516</v>
      </c>
      <c r="L20" s="233"/>
      <c r="M20" s="235" t="s">
        <v>518</v>
      </c>
      <c r="N20" s="415" t="s">
        <v>110</v>
      </c>
      <c r="O20" s="415"/>
      <c r="P20" s="415"/>
      <c r="Q20" s="415"/>
      <c r="R20" s="409" t="s">
        <v>512</v>
      </c>
      <c r="S20" s="410"/>
      <c r="T20" s="233"/>
      <c r="U20" s="234" t="s">
        <v>514</v>
      </c>
      <c r="V20" s="233"/>
      <c r="W20" s="234" t="s">
        <v>516</v>
      </c>
      <c r="X20" s="233"/>
      <c r="Y20" s="236" t="s">
        <v>518</v>
      </c>
      <c r="Z20" s="135"/>
      <c r="AA20" s="135"/>
      <c r="AB20" s="237" t="str">
        <f>IF(OR(V20=2,V20=3),"当該年度の１月末まで完了する事業が補助対象です!!","")</f>
        <v/>
      </c>
      <c r="AC20" s="135"/>
      <c r="AD20" s="135"/>
      <c r="AE20" s="135"/>
      <c r="AF20" s="135"/>
      <c r="AG20" s="135"/>
      <c r="AH20" s="135"/>
      <c r="AI20" s="135"/>
    </row>
    <row r="21" spans="1:35" s="138" customFormat="1" ht="7.5" customHeight="1" x14ac:dyDescent="0.4">
      <c r="A21" s="135"/>
      <c r="B21" s="135"/>
      <c r="C21" s="135"/>
      <c r="D21" s="135"/>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135"/>
      <c r="AD21" s="135"/>
      <c r="AE21" s="135"/>
      <c r="AF21" s="135"/>
      <c r="AG21" s="135"/>
      <c r="AH21" s="135"/>
      <c r="AI21" s="135"/>
    </row>
    <row r="22" spans="1:35" s="138" customFormat="1" ht="18.75" customHeight="1" x14ac:dyDescent="0.4">
      <c r="A22" s="27" t="s">
        <v>310</v>
      </c>
      <c r="B22" s="135"/>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135"/>
      <c r="AI22" s="135"/>
    </row>
    <row r="23" spans="1:35" s="138" customFormat="1" ht="7.5" customHeight="1" thickBot="1" x14ac:dyDescent="0.45">
      <c r="A23" s="135"/>
      <c r="B23" s="135"/>
      <c r="C23" s="135"/>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135"/>
      <c r="AD23" s="135"/>
      <c r="AE23" s="135"/>
      <c r="AF23" s="135"/>
      <c r="AG23" s="135"/>
      <c r="AH23" s="135"/>
      <c r="AI23" s="135"/>
    </row>
    <row r="24" spans="1:35" s="138" customFormat="1" ht="26.25" customHeight="1" thickBot="1" x14ac:dyDescent="0.45">
      <c r="A24" s="135"/>
      <c r="B24" s="414" t="s">
        <v>112</v>
      </c>
      <c r="C24" s="415"/>
      <c r="D24" s="415"/>
      <c r="E24" s="415"/>
      <c r="F24" s="409" t="s">
        <v>512</v>
      </c>
      <c r="G24" s="410"/>
      <c r="H24" s="233"/>
      <c r="I24" s="234" t="s">
        <v>514</v>
      </c>
      <c r="J24" s="233"/>
      <c r="K24" s="234" t="s">
        <v>516</v>
      </c>
      <c r="L24" s="233"/>
      <c r="M24" s="235" t="s">
        <v>518</v>
      </c>
      <c r="N24" s="415" t="s">
        <v>113</v>
      </c>
      <c r="O24" s="415"/>
      <c r="P24" s="415"/>
      <c r="Q24" s="415"/>
      <c r="R24" s="409" t="s">
        <v>512</v>
      </c>
      <c r="S24" s="410"/>
      <c r="T24" s="233"/>
      <c r="U24" s="234" t="s">
        <v>514</v>
      </c>
      <c r="V24" s="233"/>
      <c r="W24" s="234" t="s">
        <v>516</v>
      </c>
      <c r="X24" s="233"/>
      <c r="Y24" s="236" t="s">
        <v>518</v>
      </c>
      <c r="Z24" s="135"/>
      <c r="AA24" s="135"/>
      <c r="AB24" s="135"/>
      <c r="AC24" s="135"/>
      <c r="AD24" s="135"/>
      <c r="AE24" s="135"/>
      <c r="AF24" s="135"/>
      <c r="AG24" s="135"/>
      <c r="AH24" s="135"/>
      <c r="AI24" s="135"/>
    </row>
    <row r="25" spans="1:35" ht="7.5" customHeight="1" x14ac:dyDescent="0.4">
      <c r="A25" s="27"/>
      <c r="B25" s="27"/>
      <c r="C25" s="27"/>
      <c r="D25" s="27"/>
      <c r="E25" s="27"/>
      <c r="F25" s="27"/>
      <c r="G25" s="27"/>
      <c r="H25" s="27"/>
      <c r="I25" s="27"/>
      <c r="J25" s="27"/>
      <c r="K25" s="27"/>
      <c r="L25" s="27"/>
      <c r="M25" s="27"/>
      <c r="N25" s="27"/>
      <c r="O25" s="27"/>
      <c r="P25" s="27"/>
      <c r="Q25" s="27"/>
      <c r="R25" s="27"/>
      <c r="S25" s="27"/>
      <c r="T25" s="27"/>
      <c r="U25" s="27"/>
      <c r="V25" s="27"/>
      <c r="W25" s="27"/>
      <c r="X25" s="27"/>
      <c r="Y25" s="27"/>
      <c r="Z25" s="27"/>
    </row>
    <row r="26" spans="1:35" ht="18.75" customHeight="1" x14ac:dyDescent="0.4">
      <c r="A26" s="27" t="s">
        <v>312</v>
      </c>
      <c r="B26" s="27"/>
      <c r="C26" s="27"/>
      <c r="D26" s="27"/>
      <c r="E26" s="27"/>
      <c r="F26" s="27"/>
      <c r="G26" s="27"/>
      <c r="H26" s="27"/>
      <c r="I26" s="27"/>
      <c r="J26" s="27"/>
      <c r="K26" s="27"/>
      <c r="L26" s="27"/>
      <c r="M26" s="27"/>
      <c r="N26" s="27"/>
      <c r="O26" s="27"/>
      <c r="P26" s="27"/>
      <c r="Q26" s="27"/>
      <c r="R26" s="27"/>
      <c r="S26" s="27"/>
      <c r="T26" s="27"/>
      <c r="U26" s="27"/>
      <c r="V26" s="27"/>
      <c r="W26" s="27"/>
      <c r="X26" s="27"/>
      <c r="Y26" s="27"/>
      <c r="Z26" s="27"/>
    </row>
    <row r="27" spans="1:35" ht="7.5" customHeight="1" thickBot="1" x14ac:dyDescent="0.45">
      <c r="A27" s="27"/>
      <c r="B27" s="27"/>
      <c r="C27" s="27"/>
      <c r="D27" s="27"/>
      <c r="E27" s="27"/>
      <c r="F27" s="27"/>
      <c r="G27" s="27"/>
      <c r="H27" s="27"/>
      <c r="I27" s="27"/>
      <c r="J27" s="27"/>
      <c r="K27" s="27"/>
      <c r="L27" s="27"/>
      <c r="M27" s="27"/>
      <c r="N27" s="27"/>
      <c r="O27" s="27"/>
      <c r="P27" s="27"/>
      <c r="Q27" s="27"/>
      <c r="R27" s="27"/>
      <c r="S27" s="27"/>
      <c r="T27" s="27"/>
      <c r="U27" s="27"/>
      <c r="V27" s="27"/>
      <c r="W27" s="27"/>
      <c r="X27" s="27"/>
      <c r="Y27" s="27"/>
      <c r="Z27" s="27"/>
    </row>
    <row r="28" spans="1:35" ht="22.5" customHeight="1" x14ac:dyDescent="0.4">
      <c r="A28" s="27"/>
      <c r="B28" s="375" t="s">
        <v>313</v>
      </c>
      <c r="C28" s="376"/>
      <c r="D28" s="376"/>
      <c r="E28" s="376"/>
      <c r="F28" s="376"/>
      <c r="G28" s="376"/>
      <c r="H28" s="376"/>
      <c r="I28" s="376"/>
      <c r="J28" s="376"/>
      <c r="K28" s="376"/>
      <c r="L28" s="376"/>
      <c r="M28" s="119"/>
      <c r="N28" s="442"/>
      <c r="O28" s="442"/>
      <c r="P28" s="442"/>
      <c r="Q28" s="442"/>
      <c r="R28" s="442"/>
      <c r="S28" s="442"/>
      <c r="T28" s="442"/>
      <c r="U28" s="442"/>
      <c r="V28" s="442"/>
      <c r="W28" s="442"/>
      <c r="X28" s="442"/>
      <c r="Y28" s="121"/>
      <c r="Z28" s="27"/>
    </row>
    <row r="29" spans="1:35" ht="22.5" customHeight="1" x14ac:dyDescent="0.4">
      <c r="A29" s="27"/>
      <c r="B29" s="377" t="s">
        <v>314</v>
      </c>
      <c r="C29" s="378"/>
      <c r="D29" s="378"/>
      <c r="E29" s="378"/>
      <c r="F29" s="378"/>
      <c r="G29" s="378"/>
      <c r="H29" s="378"/>
      <c r="I29" s="378"/>
      <c r="J29" s="378" t="s">
        <v>316</v>
      </c>
      <c r="K29" s="378"/>
      <c r="L29" s="378"/>
      <c r="M29" s="111"/>
      <c r="N29" s="365"/>
      <c r="O29" s="365"/>
      <c r="P29" s="365"/>
      <c r="Q29" s="365"/>
      <c r="R29" s="365"/>
      <c r="S29" s="365"/>
      <c r="T29" s="365"/>
      <c r="U29" s="365"/>
      <c r="V29" s="365"/>
      <c r="W29" s="365"/>
      <c r="X29" s="365"/>
      <c r="Y29" s="112"/>
      <c r="Z29" s="27"/>
    </row>
    <row r="30" spans="1:35" ht="22.5" customHeight="1" x14ac:dyDescent="0.4">
      <c r="A30" s="27"/>
      <c r="B30" s="377"/>
      <c r="C30" s="378"/>
      <c r="D30" s="378"/>
      <c r="E30" s="378"/>
      <c r="F30" s="378"/>
      <c r="G30" s="378"/>
      <c r="H30" s="378"/>
      <c r="I30" s="378"/>
      <c r="J30" s="378" t="s">
        <v>317</v>
      </c>
      <c r="K30" s="378"/>
      <c r="L30" s="378"/>
      <c r="M30" s="111"/>
      <c r="N30" s="365"/>
      <c r="O30" s="365"/>
      <c r="P30" s="365"/>
      <c r="Q30" s="365"/>
      <c r="R30" s="365"/>
      <c r="S30" s="365"/>
      <c r="T30" s="365"/>
      <c r="U30" s="365"/>
      <c r="V30" s="365"/>
      <c r="W30" s="365"/>
      <c r="X30" s="365"/>
      <c r="Y30" s="112"/>
      <c r="Z30" s="27"/>
    </row>
    <row r="31" spans="1:35" ht="22.5" customHeight="1" x14ac:dyDescent="0.4">
      <c r="A31" s="27"/>
      <c r="B31" s="377"/>
      <c r="C31" s="378"/>
      <c r="D31" s="378"/>
      <c r="E31" s="378"/>
      <c r="F31" s="378"/>
      <c r="G31" s="378"/>
      <c r="H31" s="378"/>
      <c r="I31" s="378"/>
      <c r="J31" s="378" t="s">
        <v>318</v>
      </c>
      <c r="K31" s="378"/>
      <c r="L31" s="378"/>
      <c r="M31" s="111"/>
      <c r="N31" s="422"/>
      <c r="O31" s="422"/>
      <c r="P31" s="422"/>
      <c r="Q31" s="422"/>
      <c r="R31" s="422"/>
      <c r="S31" s="422"/>
      <c r="T31" s="422"/>
      <c r="U31" s="422"/>
      <c r="V31" s="422"/>
      <c r="W31" s="422"/>
      <c r="X31" s="157" t="s">
        <v>319</v>
      </c>
      <c r="Y31" s="112"/>
      <c r="Z31" s="27"/>
    </row>
    <row r="32" spans="1:35" ht="22.5" customHeight="1" x14ac:dyDescent="0.4">
      <c r="A32" s="27"/>
      <c r="B32" s="377" t="s">
        <v>315</v>
      </c>
      <c r="C32" s="378"/>
      <c r="D32" s="378"/>
      <c r="E32" s="378"/>
      <c r="F32" s="378"/>
      <c r="G32" s="378"/>
      <c r="H32" s="378"/>
      <c r="I32" s="378"/>
      <c r="J32" s="378" t="s">
        <v>316</v>
      </c>
      <c r="K32" s="378"/>
      <c r="L32" s="378"/>
      <c r="M32" s="111"/>
      <c r="N32" s="365"/>
      <c r="O32" s="365"/>
      <c r="P32" s="365"/>
      <c r="Q32" s="365"/>
      <c r="R32" s="365"/>
      <c r="S32" s="365"/>
      <c r="T32" s="365"/>
      <c r="U32" s="365"/>
      <c r="V32" s="365"/>
      <c r="W32" s="365"/>
      <c r="X32" s="365"/>
      <c r="Y32" s="112"/>
      <c r="Z32" s="27"/>
    </row>
    <row r="33" spans="1:28" ht="30" customHeight="1" x14ac:dyDescent="0.4">
      <c r="A33" s="27"/>
      <c r="B33" s="377"/>
      <c r="C33" s="378"/>
      <c r="D33" s="378"/>
      <c r="E33" s="378"/>
      <c r="F33" s="378"/>
      <c r="G33" s="378"/>
      <c r="H33" s="378"/>
      <c r="I33" s="378"/>
      <c r="J33" s="378" t="s">
        <v>317</v>
      </c>
      <c r="K33" s="378"/>
      <c r="L33" s="378"/>
      <c r="M33" s="111"/>
      <c r="N33" s="365"/>
      <c r="O33" s="365"/>
      <c r="P33" s="365"/>
      <c r="Q33" s="365"/>
      <c r="R33" s="365"/>
      <c r="S33" s="365"/>
      <c r="T33" s="365"/>
      <c r="U33" s="365"/>
      <c r="V33" s="365"/>
      <c r="W33" s="365"/>
      <c r="X33" s="365"/>
      <c r="Y33" s="112"/>
      <c r="Z33" s="27"/>
    </row>
    <row r="34" spans="1:28" ht="22.5" customHeight="1" x14ac:dyDescent="0.4">
      <c r="A34" s="27"/>
      <c r="B34" s="377"/>
      <c r="C34" s="378"/>
      <c r="D34" s="378"/>
      <c r="E34" s="378"/>
      <c r="F34" s="378"/>
      <c r="G34" s="378"/>
      <c r="H34" s="378"/>
      <c r="I34" s="378"/>
      <c r="J34" s="378" t="s">
        <v>318</v>
      </c>
      <c r="K34" s="378"/>
      <c r="L34" s="378"/>
      <c r="M34" s="111"/>
      <c r="N34" s="422"/>
      <c r="O34" s="422"/>
      <c r="P34" s="422"/>
      <c r="Q34" s="422"/>
      <c r="R34" s="422"/>
      <c r="S34" s="422"/>
      <c r="T34" s="422"/>
      <c r="U34" s="422"/>
      <c r="V34" s="422"/>
      <c r="W34" s="422"/>
      <c r="X34" s="157" t="s">
        <v>319</v>
      </c>
      <c r="Y34" s="112"/>
      <c r="Z34" s="27"/>
    </row>
    <row r="35" spans="1:28" ht="37.5" customHeight="1" thickBot="1" x14ac:dyDescent="0.45">
      <c r="A35" s="27"/>
      <c r="B35" s="423" t="s">
        <v>597</v>
      </c>
      <c r="C35" s="424"/>
      <c r="D35" s="424"/>
      <c r="E35" s="424"/>
      <c r="F35" s="424"/>
      <c r="G35" s="424"/>
      <c r="H35" s="424"/>
      <c r="I35" s="424"/>
      <c r="J35" s="424"/>
      <c r="K35" s="424"/>
      <c r="L35" s="424"/>
      <c r="M35" s="127"/>
      <c r="N35" s="425" t="str">
        <f>IF(N31="","",ROUNDDOWN(MIN(N31,N34),0))</f>
        <v/>
      </c>
      <c r="O35" s="425"/>
      <c r="P35" s="425"/>
      <c r="Q35" s="425"/>
      <c r="R35" s="425"/>
      <c r="S35" s="425"/>
      <c r="T35" s="425"/>
      <c r="U35" s="425"/>
      <c r="V35" s="425"/>
      <c r="W35" s="425"/>
      <c r="X35" s="158" t="s">
        <v>319</v>
      </c>
      <c r="Y35" s="128"/>
      <c r="Z35" s="27"/>
    </row>
    <row r="36" spans="1:28" ht="7.5" customHeight="1" x14ac:dyDescent="0.4">
      <c r="A36" s="27"/>
      <c r="B36" s="27"/>
      <c r="C36" s="27"/>
      <c r="D36" s="27"/>
      <c r="E36" s="27"/>
      <c r="F36" s="27"/>
      <c r="G36" s="27"/>
      <c r="H36" s="27"/>
      <c r="I36" s="27"/>
      <c r="J36" s="27"/>
      <c r="K36" s="27"/>
      <c r="L36" s="27"/>
      <c r="M36" s="27"/>
      <c r="N36" s="27"/>
      <c r="O36" s="27"/>
      <c r="P36" s="27"/>
      <c r="Q36" s="27"/>
      <c r="R36" s="27"/>
      <c r="S36" s="27"/>
      <c r="T36" s="27"/>
      <c r="U36" s="27"/>
      <c r="V36" s="27"/>
      <c r="W36" s="27"/>
      <c r="X36" s="27"/>
      <c r="Y36" s="27"/>
      <c r="Z36" s="27"/>
    </row>
    <row r="37" spans="1:28" ht="18.75" customHeight="1" x14ac:dyDescent="0.4">
      <c r="A37" s="27" t="s">
        <v>311</v>
      </c>
      <c r="B37" s="27"/>
      <c r="C37" s="27"/>
      <c r="D37" s="27"/>
      <c r="E37" s="27"/>
      <c r="F37" s="27"/>
      <c r="G37" s="27"/>
      <c r="H37" s="27"/>
      <c r="I37" s="27"/>
      <c r="J37" s="27"/>
      <c r="K37" s="27"/>
      <c r="L37" s="27"/>
      <c r="M37" s="27"/>
      <c r="N37" s="27"/>
      <c r="O37" s="27"/>
      <c r="P37" s="27"/>
      <c r="Q37" s="27"/>
      <c r="R37" s="27"/>
      <c r="S37" s="27"/>
      <c r="T37" s="27"/>
      <c r="U37" s="27"/>
      <c r="V37" s="27"/>
      <c r="W37" s="27"/>
      <c r="X37" s="27"/>
      <c r="Y37" s="27"/>
      <c r="Z37" s="27"/>
    </row>
    <row r="38" spans="1:28" ht="7.5" customHeight="1" thickBot="1" x14ac:dyDescent="0.45">
      <c r="A38" s="27"/>
      <c r="B38" s="27"/>
      <c r="C38" s="27"/>
      <c r="D38" s="27"/>
      <c r="E38" s="27"/>
      <c r="F38" s="27"/>
      <c r="G38" s="27"/>
      <c r="H38" s="27"/>
      <c r="I38" s="27"/>
      <c r="J38" s="27"/>
      <c r="K38" s="27"/>
      <c r="L38" s="27"/>
      <c r="M38" s="27"/>
      <c r="N38" s="27"/>
      <c r="O38" s="27"/>
      <c r="P38" s="27"/>
      <c r="Q38" s="27"/>
      <c r="R38" s="27"/>
      <c r="S38" s="27"/>
      <c r="T38" s="27"/>
      <c r="U38" s="27"/>
      <c r="V38" s="27"/>
      <c r="W38" s="27"/>
      <c r="X38" s="27"/>
      <c r="Y38" s="27"/>
      <c r="Z38" s="27"/>
    </row>
    <row r="39" spans="1:28" ht="22.5" customHeight="1" x14ac:dyDescent="0.4">
      <c r="A39" s="27"/>
      <c r="B39" s="375" t="s">
        <v>23</v>
      </c>
      <c r="C39" s="376"/>
      <c r="D39" s="376"/>
      <c r="E39" s="376"/>
      <c r="F39" s="376"/>
      <c r="G39" s="376"/>
      <c r="H39" s="376"/>
      <c r="I39" s="376"/>
      <c r="J39" s="376"/>
      <c r="K39" s="376"/>
      <c r="L39" s="376"/>
      <c r="M39" s="376"/>
      <c r="N39" s="376"/>
      <c r="O39" s="376"/>
      <c r="P39" s="376"/>
      <c r="Q39" s="87"/>
      <c r="R39" s="426" t="s">
        <v>512</v>
      </c>
      <c r="S39" s="426"/>
      <c r="T39" s="238"/>
      <c r="U39" s="239" t="s">
        <v>514</v>
      </c>
      <c r="V39" s="238"/>
      <c r="W39" s="239" t="s">
        <v>516</v>
      </c>
      <c r="X39" s="238"/>
      <c r="Y39" s="240" t="s">
        <v>518</v>
      </c>
      <c r="Z39" s="148"/>
    </row>
    <row r="40" spans="1:28" ht="22.5" customHeight="1" x14ac:dyDescent="0.4">
      <c r="A40" s="27"/>
      <c r="B40" s="418" t="s">
        <v>481</v>
      </c>
      <c r="C40" s="419"/>
      <c r="D40" s="419"/>
      <c r="E40" s="419"/>
      <c r="F40" s="419"/>
      <c r="G40" s="419"/>
      <c r="H40" s="419"/>
      <c r="I40" s="419"/>
      <c r="J40" s="419"/>
      <c r="K40" s="419"/>
      <c r="L40" s="419"/>
      <c r="M40" s="419"/>
      <c r="N40" s="419"/>
      <c r="O40" s="419"/>
      <c r="P40" s="419"/>
      <c r="Q40" s="152"/>
      <c r="R40" s="152"/>
      <c r="S40" s="152"/>
      <c r="T40" s="380" t="s">
        <v>512</v>
      </c>
      <c r="U40" s="380"/>
      <c r="V40" s="427"/>
      <c r="W40" s="427"/>
      <c r="X40" s="429" t="s">
        <v>520</v>
      </c>
      <c r="Y40" s="430"/>
      <c r="Z40" s="148"/>
    </row>
    <row r="41" spans="1:28" ht="22.5" customHeight="1" x14ac:dyDescent="0.4">
      <c r="A41" s="27"/>
      <c r="B41" s="420" t="s">
        <v>24</v>
      </c>
      <c r="C41" s="421"/>
      <c r="D41" s="421"/>
      <c r="E41" s="421"/>
      <c r="F41" s="421"/>
      <c r="G41" s="421"/>
      <c r="H41" s="421"/>
      <c r="I41" s="421"/>
      <c r="J41" s="421"/>
      <c r="K41" s="421"/>
      <c r="L41" s="421"/>
      <c r="M41" s="421"/>
      <c r="N41" s="421"/>
      <c r="O41" s="421"/>
      <c r="P41" s="421"/>
      <c r="Q41" s="151"/>
      <c r="R41" s="151"/>
      <c r="S41" s="151"/>
      <c r="T41" s="390"/>
      <c r="U41" s="390"/>
      <c r="V41" s="428"/>
      <c r="W41" s="428"/>
      <c r="X41" s="431"/>
      <c r="Y41" s="432"/>
      <c r="Z41" s="148"/>
    </row>
    <row r="42" spans="1:28" ht="67.5" customHeight="1" thickBot="1" x14ac:dyDescent="0.45">
      <c r="A42" s="27"/>
      <c r="B42" s="392" t="s">
        <v>114</v>
      </c>
      <c r="C42" s="393"/>
      <c r="D42" s="393"/>
      <c r="E42" s="393"/>
      <c r="F42" s="393"/>
      <c r="G42" s="393"/>
      <c r="H42" s="393"/>
      <c r="I42" s="393"/>
      <c r="J42" s="393"/>
      <c r="K42" s="393"/>
      <c r="L42" s="393"/>
      <c r="M42" s="393"/>
      <c r="N42" s="393"/>
      <c r="O42" s="393"/>
      <c r="P42" s="393"/>
      <c r="Q42" s="416"/>
      <c r="R42" s="416"/>
      <c r="S42" s="416"/>
      <c r="T42" s="416"/>
      <c r="U42" s="416"/>
      <c r="V42" s="416"/>
      <c r="W42" s="416"/>
      <c r="X42" s="416"/>
      <c r="Y42" s="417"/>
      <c r="Z42" s="148"/>
    </row>
    <row r="43" spans="1:28" ht="15" customHeight="1" x14ac:dyDescent="0.4">
      <c r="A43" s="27"/>
      <c r="B43" s="27"/>
      <c r="C43" s="27"/>
      <c r="D43" s="27"/>
      <c r="E43" s="27"/>
      <c r="F43" s="27"/>
      <c r="G43" s="27"/>
      <c r="H43" s="27"/>
      <c r="I43" s="27"/>
      <c r="J43" s="27"/>
      <c r="K43" s="27"/>
      <c r="L43" s="27"/>
      <c r="M43" s="27"/>
      <c r="N43" s="27"/>
      <c r="O43" s="27"/>
      <c r="P43" s="27"/>
      <c r="Q43" s="27"/>
      <c r="R43" s="27"/>
      <c r="S43" s="27"/>
      <c r="T43" s="27"/>
      <c r="U43" s="27"/>
      <c r="V43" s="27"/>
      <c r="W43" s="27"/>
      <c r="X43" s="27"/>
      <c r="Y43" s="27"/>
      <c r="Z43" s="27"/>
    </row>
    <row r="44" spans="1:28" ht="18.75" customHeight="1" x14ac:dyDescent="0.4">
      <c r="A44" s="27"/>
      <c r="B44" s="27"/>
      <c r="C44" s="27"/>
      <c r="D44" s="27"/>
      <c r="E44" s="27"/>
      <c r="F44" s="27"/>
      <c r="G44" s="27"/>
      <c r="H44" s="27"/>
      <c r="I44" s="27"/>
      <c r="J44" s="27"/>
      <c r="K44" s="27"/>
      <c r="L44" s="27"/>
      <c r="M44" s="27"/>
      <c r="N44" s="27"/>
      <c r="O44" s="27"/>
      <c r="P44" s="27"/>
      <c r="Q44" s="27"/>
      <c r="R44" s="27"/>
      <c r="S44" s="27"/>
      <c r="T44" s="27"/>
      <c r="U44" s="27"/>
      <c r="V44" s="27"/>
      <c r="W44" s="27"/>
      <c r="X44" s="27"/>
      <c r="Y44" s="27"/>
      <c r="Z44" s="27"/>
    </row>
    <row r="45" spans="1:28" ht="18.75" customHeight="1" x14ac:dyDescent="0.4">
      <c r="A45" s="27" t="s">
        <v>320</v>
      </c>
      <c r="B45" s="27"/>
      <c r="C45" s="27"/>
      <c r="D45" s="27"/>
      <c r="E45" s="27"/>
      <c r="F45" s="27"/>
      <c r="G45" s="27"/>
      <c r="H45" s="27"/>
      <c r="I45" s="27"/>
      <c r="J45" s="27"/>
      <c r="K45" s="27"/>
      <c r="L45" s="27"/>
      <c r="M45" s="27"/>
      <c r="N45" s="27"/>
      <c r="O45" s="27"/>
      <c r="P45" s="27"/>
      <c r="Q45" s="27"/>
      <c r="R45" s="27"/>
      <c r="S45" s="27"/>
      <c r="T45" s="27"/>
      <c r="U45" s="27"/>
      <c r="V45" s="27"/>
      <c r="W45" s="27"/>
      <c r="X45" s="27"/>
      <c r="Y45" s="27"/>
      <c r="Z45" s="27"/>
      <c r="AB45" s="241" t="s">
        <v>536</v>
      </c>
    </row>
    <row r="46" spans="1:28" ht="7.5" customHeight="1" thickBot="1" x14ac:dyDescent="0.45">
      <c r="A46" s="27"/>
      <c r="B46" s="27"/>
      <c r="C46" s="27"/>
      <c r="D46" s="27"/>
      <c r="E46" s="27"/>
      <c r="F46" s="27"/>
      <c r="G46" s="27"/>
      <c r="H46" s="27"/>
      <c r="I46" s="27"/>
      <c r="J46" s="27"/>
      <c r="K46" s="27"/>
      <c r="L46" s="27"/>
      <c r="M46" s="27"/>
      <c r="N46" s="27"/>
      <c r="O46" s="27"/>
      <c r="P46" s="27"/>
      <c r="Q46" s="27"/>
      <c r="R46" s="27"/>
      <c r="S46" s="27"/>
      <c r="T46" s="27"/>
      <c r="U46" s="27"/>
      <c r="V46" s="27"/>
      <c r="W46" s="27"/>
      <c r="X46" s="27"/>
      <c r="Y46" s="27"/>
      <c r="Z46" s="27"/>
    </row>
    <row r="47" spans="1:28" ht="22.5" customHeight="1" x14ac:dyDescent="0.4">
      <c r="A47" s="27"/>
      <c r="B47" s="375" t="s">
        <v>120</v>
      </c>
      <c r="C47" s="376"/>
      <c r="D47" s="376"/>
      <c r="E47" s="376"/>
      <c r="F47" s="376"/>
      <c r="G47" s="376"/>
      <c r="H47" s="376"/>
      <c r="I47" s="376"/>
      <c r="J47" s="376" t="s">
        <v>27</v>
      </c>
      <c r="K47" s="376"/>
      <c r="L47" s="376"/>
      <c r="M47" s="376"/>
      <c r="N47" s="376"/>
      <c r="O47" s="376"/>
      <c r="P47" s="376"/>
      <c r="Q47" s="376"/>
      <c r="R47" s="376" t="s">
        <v>22</v>
      </c>
      <c r="S47" s="376"/>
      <c r="T47" s="376"/>
      <c r="U47" s="376"/>
      <c r="V47" s="376"/>
      <c r="W47" s="376"/>
      <c r="X47" s="376"/>
      <c r="Y47" s="443"/>
      <c r="Z47" s="27"/>
    </row>
    <row r="48" spans="1:28" ht="22.5" customHeight="1" x14ac:dyDescent="0.4">
      <c r="A48" s="27"/>
      <c r="B48" s="367" t="s">
        <v>118</v>
      </c>
      <c r="C48" s="368"/>
      <c r="D48" s="368"/>
      <c r="E48" s="368"/>
      <c r="F48" s="368"/>
      <c r="G48" s="368"/>
      <c r="H48" s="368"/>
      <c r="I48" s="368"/>
      <c r="J48" s="139" t="s">
        <v>25</v>
      </c>
      <c r="K48" s="413" t="str">
        <f>IF(第２号別紙１!P17="","",第２号別紙１!P17)</f>
        <v/>
      </c>
      <c r="L48" s="413"/>
      <c r="M48" s="413"/>
      <c r="N48" s="413"/>
      <c r="O48" s="413"/>
      <c r="P48" s="413"/>
      <c r="Q48" s="64" t="s">
        <v>21</v>
      </c>
      <c r="R48" s="411"/>
      <c r="S48" s="411"/>
      <c r="T48" s="411"/>
      <c r="U48" s="411"/>
      <c r="V48" s="411"/>
      <c r="W48" s="411"/>
      <c r="X48" s="411"/>
      <c r="Y48" s="412"/>
      <c r="Z48" s="27"/>
    </row>
    <row r="49" spans="1:29" ht="22.5" customHeight="1" thickBot="1" x14ac:dyDescent="0.45">
      <c r="A49" s="27"/>
      <c r="B49" s="444" t="s">
        <v>119</v>
      </c>
      <c r="C49" s="445"/>
      <c r="D49" s="445"/>
      <c r="E49" s="445"/>
      <c r="F49" s="445"/>
      <c r="G49" s="445"/>
      <c r="H49" s="445"/>
      <c r="I49" s="445"/>
      <c r="J49" s="140" t="s">
        <v>26</v>
      </c>
      <c r="K49" s="446" t="str">
        <f>IF(第２号別紙１!P18="","",第２号別紙１!P18)</f>
        <v/>
      </c>
      <c r="L49" s="446"/>
      <c r="M49" s="446"/>
      <c r="N49" s="446"/>
      <c r="O49" s="446"/>
      <c r="P49" s="446"/>
      <c r="Q49" s="141" t="s">
        <v>21</v>
      </c>
      <c r="R49" s="447"/>
      <c r="S49" s="447"/>
      <c r="T49" s="447"/>
      <c r="U49" s="447"/>
      <c r="V49" s="447"/>
      <c r="W49" s="447"/>
      <c r="X49" s="447"/>
      <c r="Y49" s="448"/>
      <c r="Z49" s="27"/>
    </row>
    <row r="50" spans="1:29" ht="22.5" customHeight="1" thickTop="1" x14ac:dyDescent="0.4">
      <c r="A50" s="27"/>
      <c r="B50" s="449" t="s">
        <v>121</v>
      </c>
      <c r="C50" s="450"/>
      <c r="D50" s="450"/>
      <c r="E50" s="450"/>
      <c r="F50" s="450"/>
      <c r="G50" s="450"/>
      <c r="H50" s="450"/>
      <c r="I50" s="450"/>
      <c r="J50" s="142"/>
      <c r="K50" s="451" t="str">
        <f>IF(第２号別紙１!P19="","",第２号別紙１!P19)</f>
        <v/>
      </c>
      <c r="L50" s="451"/>
      <c r="M50" s="451"/>
      <c r="N50" s="451"/>
      <c r="O50" s="451"/>
      <c r="P50" s="451"/>
      <c r="Q50" s="143" t="s">
        <v>21</v>
      </c>
      <c r="R50" s="452"/>
      <c r="S50" s="452"/>
      <c r="T50" s="452"/>
      <c r="U50" s="452"/>
      <c r="V50" s="452"/>
      <c r="W50" s="452"/>
      <c r="X50" s="452"/>
      <c r="Y50" s="453"/>
      <c r="Z50" s="27"/>
    </row>
    <row r="51" spans="1:29" ht="22.5" customHeight="1" thickBot="1" x14ac:dyDescent="0.45">
      <c r="A51" s="27"/>
      <c r="B51" s="454" t="s">
        <v>122</v>
      </c>
      <c r="C51" s="455"/>
      <c r="D51" s="455"/>
      <c r="E51" s="455"/>
      <c r="F51" s="455"/>
      <c r="G51" s="455"/>
      <c r="H51" s="455"/>
      <c r="I51" s="455"/>
      <c r="J51" s="144"/>
      <c r="K51" s="446" t="str">
        <f>IF(第２号別紙１!P20="","",第２号別紙１!P20)</f>
        <v/>
      </c>
      <c r="L51" s="446"/>
      <c r="M51" s="446"/>
      <c r="N51" s="446"/>
      <c r="O51" s="446"/>
      <c r="P51" s="446"/>
      <c r="Q51" s="141" t="s">
        <v>21</v>
      </c>
      <c r="R51" s="456" t="s">
        <v>124</v>
      </c>
      <c r="S51" s="456"/>
      <c r="T51" s="456"/>
      <c r="U51" s="456"/>
      <c r="V51" s="456"/>
      <c r="W51" s="456"/>
      <c r="X51" s="456"/>
      <c r="Y51" s="457"/>
      <c r="Z51" s="27"/>
      <c r="AC51" s="242"/>
    </row>
    <row r="52" spans="1:29" ht="22.5" customHeight="1" thickTop="1" thickBot="1" x14ac:dyDescent="0.45">
      <c r="A52" s="27"/>
      <c r="B52" s="458" t="s">
        <v>123</v>
      </c>
      <c r="C52" s="459"/>
      <c r="D52" s="459"/>
      <c r="E52" s="459"/>
      <c r="F52" s="459"/>
      <c r="G52" s="459"/>
      <c r="H52" s="459"/>
      <c r="I52" s="459"/>
      <c r="J52" s="145"/>
      <c r="K52" s="460" t="str">
        <f>IF(第２号別紙１!P21="","",第２号別紙１!P21)</f>
        <v/>
      </c>
      <c r="L52" s="460"/>
      <c r="M52" s="460"/>
      <c r="N52" s="460"/>
      <c r="O52" s="460"/>
      <c r="P52" s="460"/>
      <c r="Q52" s="90" t="s">
        <v>21</v>
      </c>
      <c r="R52" s="461" t="s">
        <v>125</v>
      </c>
      <c r="S52" s="461"/>
      <c r="T52" s="461"/>
      <c r="U52" s="461"/>
      <c r="V52" s="461"/>
      <c r="W52" s="461"/>
      <c r="X52" s="461"/>
      <c r="Y52" s="462"/>
      <c r="Z52" s="27"/>
    </row>
    <row r="53" spans="1:29" ht="7.5" customHeight="1" x14ac:dyDescent="0.4">
      <c r="A53" s="27"/>
      <c r="B53" s="146"/>
      <c r="C53" s="27"/>
      <c r="D53" s="27"/>
      <c r="E53" s="27"/>
      <c r="F53" s="27"/>
      <c r="G53" s="27"/>
      <c r="H53" s="27"/>
      <c r="I53" s="27"/>
      <c r="J53" s="27"/>
      <c r="K53" s="27"/>
      <c r="L53" s="27"/>
      <c r="M53" s="27"/>
      <c r="N53" s="27"/>
      <c r="O53" s="27"/>
      <c r="P53" s="27"/>
      <c r="Q53" s="27"/>
      <c r="R53" s="27"/>
      <c r="S53" s="27"/>
      <c r="T53" s="27"/>
      <c r="U53" s="27"/>
      <c r="V53" s="27"/>
      <c r="W53" s="27"/>
      <c r="X53" s="27"/>
      <c r="Y53" s="27"/>
      <c r="Z53" s="27"/>
    </row>
    <row r="54" spans="1:29" ht="18.75" customHeight="1" x14ac:dyDescent="0.4">
      <c r="A54" s="27" t="s">
        <v>321</v>
      </c>
      <c r="B54" s="146"/>
      <c r="C54" s="27"/>
      <c r="D54" s="27"/>
      <c r="E54" s="27"/>
      <c r="F54" s="27"/>
      <c r="G54" s="27"/>
      <c r="H54" s="27"/>
      <c r="I54" s="27"/>
      <c r="J54" s="27"/>
      <c r="K54" s="27"/>
      <c r="L54" s="27"/>
      <c r="M54" s="27"/>
      <c r="N54" s="27"/>
      <c r="O54" s="27"/>
      <c r="P54" s="27"/>
      <c r="Q54" s="27"/>
      <c r="R54" s="27"/>
      <c r="S54" s="27"/>
      <c r="T54" s="27"/>
      <c r="U54" s="27"/>
      <c r="V54" s="27"/>
      <c r="W54" s="27"/>
      <c r="X54" s="27"/>
      <c r="Y54" s="27"/>
      <c r="Z54" s="27"/>
    </row>
    <row r="55" spans="1:29" ht="7.5" customHeight="1" thickBot="1" x14ac:dyDescent="0.45">
      <c r="A55" s="27"/>
      <c r="B55" s="27"/>
      <c r="C55" s="27"/>
      <c r="D55" s="27"/>
      <c r="E55" s="27"/>
      <c r="F55" s="27"/>
      <c r="G55" s="27"/>
      <c r="H55" s="27"/>
      <c r="I55" s="27"/>
      <c r="J55" s="27"/>
      <c r="K55" s="27"/>
      <c r="L55" s="27"/>
      <c r="M55" s="27"/>
      <c r="N55" s="27"/>
      <c r="O55" s="27"/>
      <c r="P55" s="27"/>
      <c r="Q55" s="27"/>
      <c r="R55" s="27"/>
      <c r="S55" s="27"/>
      <c r="T55" s="27"/>
      <c r="U55" s="27"/>
      <c r="V55" s="27"/>
      <c r="W55" s="27"/>
      <c r="X55" s="27"/>
      <c r="Y55" s="27"/>
      <c r="Z55" s="27"/>
    </row>
    <row r="56" spans="1:29" ht="22.5" customHeight="1" x14ac:dyDescent="0.4">
      <c r="A56" s="27"/>
      <c r="B56" s="463" t="s">
        <v>322</v>
      </c>
      <c r="C56" s="464"/>
      <c r="D56" s="464" t="s">
        <v>324</v>
      </c>
      <c r="E56" s="464"/>
      <c r="F56" s="464"/>
      <c r="G56" s="464"/>
      <c r="H56" s="464"/>
      <c r="I56" s="464"/>
      <c r="J56" s="464"/>
      <c r="K56" s="464"/>
      <c r="L56" s="464"/>
      <c r="M56" s="464"/>
      <c r="N56" s="464"/>
      <c r="O56" s="464"/>
      <c r="P56" s="464"/>
      <c r="Q56" s="464"/>
      <c r="R56" s="464"/>
      <c r="S56" s="464"/>
      <c r="T56" s="464"/>
      <c r="U56" s="464"/>
      <c r="V56" s="464" t="s">
        <v>323</v>
      </c>
      <c r="W56" s="464"/>
      <c r="X56" s="464"/>
      <c r="Y56" s="465"/>
      <c r="Z56" s="27"/>
    </row>
    <row r="57" spans="1:29" ht="22.5" customHeight="1" x14ac:dyDescent="0.4">
      <c r="A57" s="27"/>
      <c r="B57" s="466">
        <v>1</v>
      </c>
      <c r="C57" s="467"/>
      <c r="D57" s="468" t="s">
        <v>325</v>
      </c>
      <c r="E57" s="468"/>
      <c r="F57" s="468"/>
      <c r="G57" s="468"/>
      <c r="H57" s="468"/>
      <c r="I57" s="468"/>
      <c r="J57" s="468"/>
      <c r="K57" s="468"/>
      <c r="L57" s="468"/>
      <c r="M57" s="468"/>
      <c r="N57" s="468"/>
      <c r="O57" s="468"/>
      <c r="P57" s="468"/>
      <c r="Q57" s="468"/>
      <c r="R57" s="468"/>
      <c r="S57" s="468"/>
      <c r="T57" s="468"/>
      <c r="U57" s="468"/>
      <c r="V57" s="406"/>
      <c r="W57" s="407"/>
      <c r="X57" s="407"/>
      <c r="Y57" s="408"/>
      <c r="Z57" s="27"/>
    </row>
    <row r="58" spans="1:29" ht="30" customHeight="1" x14ac:dyDescent="0.4">
      <c r="A58" s="27"/>
      <c r="B58" s="466">
        <f t="shared" ref="B58:B64" ca="1" si="0">OFFSET(B58,-1,0)+1</f>
        <v>2</v>
      </c>
      <c r="C58" s="467"/>
      <c r="D58" s="469" t="s">
        <v>601</v>
      </c>
      <c r="E58" s="470"/>
      <c r="F58" s="470"/>
      <c r="G58" s="470"/>
      <c r="H58" s="470"/>
      <c r="I58" s="470"/>
      <c r="J58" s="470"/>
      <c r="K58" s="470"/>
      <c r="L58" s="470"/>
      <c r="M58" s="470"/>
      <c r="N58" s="470"/>
      <c r="O58" s="470"/>
      <c r="P58" s="470"/>
      <c r="Q58" s="470"/>
      <c r="R58" s="470"/>
      <c r="S58" s="470"/>
      <c r="T58" s="470"/>
      <c r="U58" s="470"/>
      <c r="V58" s="406"/>
      <c r="W58" s="407"/>
      <c r="X58" s="407"/>
      <c r="Y58" s="408"/>
      <c r="Z58" s="27"/>
    </row>
    <row r="59" spans="1:29" ht="52.5" customHeight="1" x14ac:dyDescent="0.4">
      <c r="A59" s="27"/>
      <c r="B59" s="466">
        <f t="shared" ca="1" si="0"/>
        <v>3</v>
      </c>
      <c r="C59" s="467"/>
      <c r="D59" s="471" t="s">
        <v>327</v>
      </c>
      <c r="E59" s="468"/>
      <c r="F59" s="468"/>
      <c r="G59" s="468"/>
      <c r="H59" s="468"/>
      <c r="I59" s="468"/>
      <c r="J59" s="468"/>
      <c r="K59" s="468"/>
      <c r="L59" s="468"/>
      <c r="M59" s="468"/>
      <c r="N59" s="468"/>
      <c r="O59" s="468"/>
      <c r="P59" s="468"/>
      <c r="Q59" s="468"/>
      <c r="R59" s="468"/>
      <c r="S59" s="468"/>
      <c r="T59" s="468"/>
      <c r="U59" s="468"/>
      <c r="V59" s="406"/>
      <c r="W59" s="407"/>
      <c r="X59" s="407"/>
      <c r="Y59" s="408"/>
      <c r="Z59" s="27"/>
    </row>
    <row r="60" spans="1:29" ht="90" customHeight="1" x14ac:dyDescent="0.4">
      <c r="A60" s="27"/>
      <c r="B60" s="466">
        <f t="shared" ca="1" si="0"/>
        <v>4</v>
      </c>
      <c r="C60" s="467"/>
      <c r="D60" s="471" t="s">
        <v>326</v>
      </c>
      <c r="E60" s="471"/>
      <c r="F60" s="471"/>
      <c r="G60" s="471"/>
      <c r="H60" s="471"/>
      <c r="I60" s="471"/>
      <c r="J60" s="471"/>
      <c r="K60" s="471"/>
      <c r="L60" s="471"/>
      <c r="M60" s="471"/>
      <c r="N60" s="471"/>
      <c r="O60" s="471"/>
      <c r="P60" s="471"/>
      <c r="Q60" s="471"/>
      <c r="R60" s="471"/>
      <c r="S60" s="471"/>
      <c r="T60" s="471"/>
      <c r="U60" s="471"/>
      <c r="V60" s="406"/>
      <c r="W60" s="407"/>
      <c r="X60" s="407"/>
      <c r="Y60" s="408"/>
      <c r="Z60" s="27"/>
    </row>
    <row r="61" spans="1:29" ht="30" customHeight="1" x14ac:dyDescent="0.4">
      <c r="A61" s="27"/>
      <c r="B61" s="466">
        <f t="shared" ca="1" si="0"/>
        <v>5</v>
      </c>
      <c r="C61" s="467"/>
      <c r="D61" s="469" t="s">
        <v>328</v>
      </c>
      <c r="E61" s="470"/>
      <c r="F61" s="470"/>
      <c r="G61" s="470"/>
      <c r="H61" s="470"/>
      <c r="I61" s="470"/>
      <c r="J61" s="470"/>
      <c r="K61" s="470"/>
      <c r="L61" s="470"/>
      <c r="M61" s="470"/>
      <c r="N61" s="470"/>
      <c r="O61" s="470"/>
      <c r="P61" s="470"/>
      <c r="Q61" s="470"/>
      <c r="R61" s="470"/>
      <c r="S61" s="470"/>
      <c r="T61" s="470"/>
      <c r="U61" s="470"/>
      <c r="V61" s="406"/>
      <c r="W61" s="407"/>
      <c r="X61" s="407"/>
      <c r="Y61" s="408"/>
      <c r="Z61" s="27"/>
    </row>
    <row r="62" spans="1:29" ht="52.5" customHeight="1" x14ac:dyDescent="0.4">
      <c r="A62" s="27"/>
      <c r="B62" s="466">
        <f t="shared" ca="1" si="0"/>
        <v>6</v>
      </c>
      <c r="C62" s="467"/>
      <c r="D62" s="471" t="s">
        <v>596</v>
      </c>
      <c r="E62" s="468"/>
      <c r="F62" s="468"/>
      <c r="G62" s="468"/>
      <c r="H62" s="468"/>
      <c r="I62" s="468"/>
      <c r="J62" s="468"/>
      <c r="K62" s="468"/>
      <c r="L62" s="468"/>
      <c r="M62" s="468"/>
      <c r="N62" s="468"/>
      <c r="O62" s="468"/>
      <c r="P62" s="468"/>
      <c r="Q62" s="468"/>
      <c r="R62" s="468"/>
      <c r="S62" s="468"/>
      <c r="T62" s="468"/>
      <c r="U62" s="468"/>
      <c r="V62" s="406"/>
      <c r="W62" s="407"/>
      <c r="X62" s="407"/>
      <c r="Y62" s="408"/>
      <c r="Z62" s="27"/>
    </row>
    <row r="63" spans="1:29" ht="45" customHeight="1" x14ac:dyDescent="0.4">
      <c r="A63" s="27"/>
      <c r="B63" s="466">
        <f t="shared" ca="1" si="0"/>
        <v>7</v>
      </c>
      <c r="C63" s="467"/>
      <c r="D63" s="469" t="s">
        <v>329</v>
      </c>
      <c r="E63" s="470"/>
      <c r="F63" s="470"/>
      <c r="G63" s="470"/>
      <c r="H63" s="470"/>
      <c r="I63" s="470"/>
      <c r="J63" s="470"/>
      <c r="K63" s="470"/>
      <c r="L63" s="470"/>
      <c r="M63" s="470"/>
      <c r="N63" s="470"/>
      <c r="O63" s="470"/>
      <c r="P63" s="470"/>
      <c r="Q63" s="470"/>
      <c r="R63" s="470"/>
      <c r="S63" s="470"/>
      <c r="T63" s="470"/>
      <c r="U63" s="470"/>
      <c r="V63" s="406"/>
      <c r="W63" s="407"/>
      <c r="X63" s="407"/>
      <c r="Y63" s="408"/>
      <c r="Z63" s="27"/>
    </row>
    <row r="64" spans="1:29" ht="45" customHeight="1" thickBot="1" x14ac:dyDescent="0.45">
      <c r="A64" s="27"/>
      <c r="B64" s="472">
        <f t="shared" ca="1" si="0"/>
        <v>8</v>
      </c>
      <c r="C64" s="473"/>
      <c r="D64" s="474" t="s">
        <v>330</v>
      </c>
      <c r="E64" s="475"/>
      <c r="F64" s="475"/>
      <c r="G64" s="475"/>
      <c r="H64" s="475"/>
      <c r="I64" s="475"/>
      <c r="J64" s="475"/>
      <c r="K64" s="475"/>
      <c r="L64" s="475"/>
      <c r="M64" s="475"/>
      <c r="N64" s="475"/>
      <c r="O64" s="475"/>
      <c r="P64" s="475"/>
      <c r="Q64" s="475"/>
      <c r="R64" s="475"/>
      <c r="S64" s="475"/>
      <c r="T64" s="475"/>
      <c r="U64" s="475"/>
      <c r="V64" s="403"/>
      <c r="W64" s="404"/>
      <c r="X64" s="404"/>
      <c r="Y64" s="405"/>
      <c r="Z64" s="27"/>
    </row>
    <row r="65" spans="1:26" ht="18.75" customHeight="1" x14ac:dyDescent="0.4">
      <c r="A65" s="27"/>
      <c r="B65" s="27"/>
      <c r="C65" s="27"/>
      <c r="D65" s="27"/>
      <c r="E65" s="27"/>
      <c r="F65" s="27"/>
      <c r="G65" s="27"/>
      <c r="H65" s="27"/>
      <c r="I65" s="27"/>
      <c r="J65" s="27"/>
      <c r="K65" s="27"/>
      <c r="L65" s="27"/>
      <c r="M65" s="27"/>
      <c r="N65" s="27"/>
      <c r="O65" s="27"/>
      <c r="P65" s="27"/>
      <c r="Q65" s="27"/>
      <c r="R65" s="27"/>
      <c r="S65" s="27"/>
      <c r="T65" s="27"/>
      <c r="U65" s="27"/>
      <c r="V65" s="27"/>
      <c r="W65" s="27"/>
      <c r="X65" s="27"/>
      <c r="Y65" s="27"/>
      <c r="Z65" s="27"/>
    </row>
    <row r="66" spans="1:26" ht="18.75" customHeight="1" x14ac:dyDescent="0.4">
      <c r="A66" s="27"/>
      <c r="B66" s="27"/>
      <c r="C66" s="27"/>
      <c r="D66" s="27"/>
      <c r="E66" s="27"/>
      <c r="F66" s="27"/>
      <c r="G66" s="27"/>
      <c r="H66" s="27"/>
      <c r="I66" s="27"/>
      <c r="J66" s="27"/>
      <c r="K66" s="27"/>
      <c r="L66" s="27"/>
      <c r="M66" s="27"/>
      <c r="N66" s="27"/>
      <c r="O66" s="27"/>
      <c r="P66" s="27"/>
      <c r="Q66" s="27"/>
      <c r="R66" s="27"/>
      <c r="S66" s="27"/>
      <c r="T66" s="27"/>
      <c r="U66" s="27"/>
      <c r="V66" s="27"/>
      <c r="W66" s="27"/>
      <c r="X66" s="27"/>
      <c r="Y66" s="27"/>
      <c r="Z66" s="27"/>
    </row>
    <row r="67" spans="1:26" ht="18.75" customHeight="1" x14ac:dyDescent="0.4">
      <c r="A67" s="27"/>
      <c r="B67" s="27"/>
      <c r="C67" s="27"/>
      <c r="D67" s="27"/>
      <c r="E67" s="27"/>
      <c r="F67" s="27"/>
      <c r="G67" s="27"/>
      <c r="H67" s="27"/>
      <c r="I67" s="27"/>
      <c r="J67" s="27"/>
      <c r="K67" s="27"/>
      <c r="L67" s="27"/>
      <c r="M67" s="27"/>
      <c r="N67" s="27"/>
      <c r="O67" s="27"/>
      <c r="P67" s="27"/>
      <c r="Q67" s="27"/>
      <c r="R67" s="27"/>
      <c r="S67" s="27"/>
      <c r="T67" s="27"/>
      <c r="U67" s="27"/>
      <c r="V67" s="27"/>
      <c r="W67" s="27"/>
      <c r="X67" s="27"/>
      <c r="Y67" s="27"/>
      <c r="Z67" s="27"/>
    </row>
    <row r="68" spans="1:26" ht="18.75" customHeight="1" x14ac:dyDescent="0.4">
      <c r="A68" s="27"/>
      <c r="B68" s="27"/>
      <c r="C68" s="27"/>
      <c r="D68" s="27"/>
      <c r="E68" s="27"/>
      <c r="F68" s="27"/>
      <c r="G68" s="27"/>
      <c r="H68" s="27"/>
      <c r="I68" s="27"/>
      <c r="J68" s="27"/>
      <c r="K68" s="27"/>
      <c r="L68" s="27"/>
      <c r="M68" s="27"/>
      <c r="N68" s="27"/>
      <c r="O68" s="27"/>
      <c r="P68" s="27"/>
      <c r="Q68" s="27"/>
      <c r="R68" s="27"/>
      <c r="S68" s="27"/>
      <c r="T68" s="27"/>
      <c r="U68" s="27"/>
      <c r="V68" s="27"/>
      <c r="W68" s="27"/>
      <c r="X68" s="27"/>
      <c r="Y68" s="27"/>
      <c r="Z68" s="27"/>
    </row>
    <row r="69" spans="1:26" ht="18.75" customHeight="1" x14ac:dyDescent="0.4">
      <c r="A69" s="27"/>
      <c r="B69" s="27"/>
      <c r="C69" s="27"/>
      <c r="D69" s="27"/>
      <c r="E69" s="27"/>
      <c r="F69" s="27"/>
      <c r="G69" s="27"/>
      <c r="H69" s="27"/>
      <c r="I69" s="27"/>
      <c r="J69" s="27"/>
      <c r="K69" s="27"/>
      <c r="L69" s="27"/>
      <c r="M69" s="27"/>
      <c r="N69" s="27"/>
      <c r="O69" s="27"/>
      <c r="P69" s="27"/>
      <c r="Q69" s="27"/>
      <c r="R69" s="27"/>
      <c r="S69" s="27"/>
      <c r="T69" s="27"/>
      <c r="U69" s="27"/>
      <c r="V69" s="27"/>
      <c r="W69" s="27"/>
      <c r="X69" s="27"/>
      <c r="Y69" s="27"/>
      <c r="Z69" s="27"/>
    </row>
    <row r="70" spans="1:26" ht="18.75" customHeight="1" x14ac:dyDescent="0.4">
      <c r="A70" s="27"/>
      <c r="B70" s="27"/>
      <c r="C70" s="27"/>
      <c r="D70" s="27"/>
      <c r="E70" s="27"/>
      <c r="F70" s="27"/>
      <c r="G70" s="27"/>
      <c r="H70" s="27"/>
      <c r="I70" s="27"/>
      <c r="J70" s="27"/>
      <c r="K70" s="27"/>
      <c r="L70" s="27"/>
      <c r="M70" s="27"/>
      <c r="N70" s="27"/>
      <c r="O70" s="27"/>
      <c r="P70" s="27"/>
      <c r="Q70" s="27"/>
      <c r="R70" s="27"/>
      <c r="S70" s="27"/>
      <c r="T70" s="27"/>
      <c r="U70" s="27"/>
      <c r="V70" s="27"/>
      <c r="W70" s="27"/>
      <c r="X70" s="27"/>
      <c r="Y70" s="27"/>
      <c r="Z70" s="27"/>
    </row>
    <row r="71" spans="1:26" ht="18.75" customHeight="1" x14ac:dyDescent="0.4">
      <c r="A71" s="27"/>
      <c r="B71" s="27"/>
      <c r="C71" s="27"/>
      <c r="D71" s="27"/>
      <c r="E71" s="27"/>
      <c r="F71" s="27"/>
      <c r="G71" s="27"/>
      <c r="H71" s="27"/>
      <c r="I71" s="27"/>
      <c r="J71" s="27"/>
      <c r="K71" s="27"/>
      <c r="L71" s="27"/>
      <c r="M71" s="27"/>
      <c r="N71" s="27"/>
      <c r="O71" s="27"/>
      <c r="P71" s="27"/>
      <c r="Q71" s="27"/>
      <c r="R71" s="27"/>
      <c r="S71" s="27"/>
      <c r="T71" s="27"/>
      <c r="U71" s="27"/>
      <c r="V71" s="27"/>
      <c r="W71" s="27"/>
      <c r="X71" s="27"/>
      <c r="Y71" s="27"/>
      <c r="Z71" s="27"/>
    </row>
    <row r="72" spans="1:26" ht="18.75" customHeight="1" x14ac:dyDescent="0.4">
      <c r="A72" s="27"/>
      <c r="B72" s="27"/>
      <c r="C72" s="27"/>
      <c r="D72" s="27"/>
      <c r="E72" s="27"/>
      <c r="F72" s="27"/>
      <c r="G72" s="27"/>
      <c r="H72" s="27"/>
      <c r="I72" s="27"/>
      <c r="J72" s="27"/>
      <c r="K72" s="27"/>
      <c r="L72" s="27"/>
      <c r="M72" s="27"/>
      <c r="N72" s="27"/>
      <c r="O72" s="27"/>
      <c r="P72" s="27"/>
      <c r="Q72" s="27"/>
      <c r="R72" s="27"/>
      <c r="S72" s="27"/>
      <c r="T72" s="27"/>
      <c r="U72" s="27"/>
      <c r="V72" s="27"/>
      <c r="W72" s="27"/>
      <c r="X72" s="27"/>
      <c r="Y72" s="27"/>
      <c r="Z72" s="27"/>
    </row>
  </sheetData>
  <sheetProtection algorithmName="SHA-512" hashValue="eiRDZZZeFn2oLpU4jWYpN/i+tqCmIJ9ch1VkJeIY04jJvop9FdcCJy6vKTwixIv7aaExM/g2KANpkuzuDNTojg==" saltValue="1OLR45kRSmejbe5kZltRyA==" spinCount="100000" sheet="1" selectLockedCells="1"/>
  <mergeCells count="89">
    <mergeCell ref="B64:C64"/>
    <mergeCell ref="D64:U64"/>
    <mergeCell ref="B61:C61"/>
    <mergeCell ref="D61:U61"/>
    <mergeCell ref="B62:C62"/>
    <mergeCell ref="D62:U62"/>
    <mergeCell ref="B63:C63"/>
    <mergeCell ref="D63:U63"/>
    <mergeCell ref="B59:C59"/>
    <mergeCell ref="B60:C60"/>
    <mergeCell ref="D57:U57"/>
    <mergeCell ref="D58:U58"/>
    <mergeCell ref="D59:U59"/>
    <mergeCell ref="D60:U60"/>
    <mergeCell ref="B56:C56"/>
    <mergeCell ref="V56:Y56"/>
    <mergeCell ref="D56:U56"/>
    <mergeCell ref="B57:C57"/>
    <mergeCell ref="B58:C58"/>
    <mergeCell ref="V57:Y57"/>
    <mergeCell ref="V58:Y58"/>
    <mergeCell ref="B51:I51"/>
    <mergeCell ref="K51:P51"/>
    <mergeCell ref="R51:Y51"/>
    <mergeCell ref="B52:I52"/>
    <mergeCell ref="K52:P52"/>
    <mergeCell ref="R52:Y52"/>
    <mergeCell ref="B49:I49"/>
    <mergeCell ref="K49:P49"/>
    <mergeCell ref="R49:Y49"/>
    <mergeCell ref="B50:I50"/>
    <mergeCell ref="K50:P50"/>
    <mergeCell ref="R50:Y50"/>
    <mergeCell ref="B28:L28"/>
    <mergeCell ref="N28:X28"/>
    <mergeCell ref="B47:I47"/>
    <mergeCell ref="J47:Q47"/>
    <mergeCell ref="R47:Y47"/>
    <mergeCell ref="B32:I34"/>
    <mergeCell ref="B29:I31"/>
    <mergeCell ref="J29:L29"/>
    <mergeCell ref="J30:L30"/>
    <mergeCell ref="J31:L31"/>
    <mergeCell ref="J32:L32"/>
    <mergeCell ref="J33:L33"/>
    <mergeCell ref="J34:L34"/>
    <mergeCell ref="N29:X29"/>
    <mergeCell ref="N31:W31"/>
    <mergeCell ref="N32:X32"/>
    <mergeCell ref="A3:Z3"/>
    <mergeCell ref="B15:E15"/>
    <mergeCell ref="F15:Y15"/>
    <mergeCell ref="B16:E16"/>
    <mergeCell ref="F16:Y16"/>
    <mergeCell ref="B7:E7"/>
    <mergeCell ref="F7:Y7"/>
    <mergeCell ref="B11:E11"/>
    <mergeCell ref="F11:Y11"/>
    <mergeCell ref="B41:P41"/>
    <mergeCell ref="N33:X33"/>
    <mergeCell ref="N34:W34"/>
    <mergeCell ref="B35:L35"/>
    <mergeCell ref="N35:W35"/>
    <mergeCell ref="R39:S39"/>
    <mergeCell ref="T40:U41"/>
    <mergeCell ref="V40:W41"/>
    <mergeCell ref="X40:Y41"/>
    <mergeCell ref="R20:S20"/>
    <mergeCell ref="F24:G24"/>
    <mergeCell ref="R24:S24"/>
    <mergeCell ref="R48:Y48"/>
    <mergeCell ref="B39:P39"/>
    <mergeCell ref="B48:I48"/>
    <mergeCell ref="K48:P48"/>
    <mergeCell ref="B42:P42"/>
    <mergeCell ref="B20:E20"/>
    <mergeCell ref="N20:Q20"/>
    <mergeCell ref="N24:Q24"/>
    <mergeCell ref="B24:E24"/>
    <mergeCell ref="F20:G20"/>
    <mergeCell ref="N30:X30"/>
    <mergeCell ref="Q42:Y42"/>
    <mergeCell ref="B40:P40"/>
    <mergeCell ref="V64:Y64"/>
    <mergeCell ref="V59:Y59"/>
    <mergeCell ref="V60:Y60"/>
    <mergeCell ref="V61:Y61"/>
    <mergeCell ref="V62:Y62"/>
    <mergeCell ref="V63:Y63"/>
  </mergeCells>
  <phoneticPr fontId="4" type="Hiragana" alignment="center"/>
  <pageMargins left="0.78740157480314965" right="0.39370078740157483" top="0.59055118110236227" bottom="0.59055118110236227" header="0.31496062992125984" footer="0.31496062992125984"/>
  <pageSetup paperSize="9" scale="98" orientation="portrait" blackAndWhite="1" r:id="rId1"/>
  <rowBreaks count="2" manualBreakCount="2">
    <brk id="43" max="25" man="1"/>
    <brk id="72"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6153" r:id="rId4" name="Check Box 9">
              <controlPr defaultSize="0" autoFill="0" autoLine="0" autoPict="0">
                <anchor moveWithCells="1">
                  <from>
                    <xdr:col>22</xdr:col>
                    <xdr:colOff>123825</xdr:colOff>
                    <xdr:row>56</xdr:row>
                    <xdr:rowOff>0</xdr:rowOff>
                  </from>
                  <to>
                    <xdr:col>23</xdr:col>
                    <xdr:colOff>123825</xdr:colOff>
                    <xdr:row>57</xdr:row>
                    <xdr:rowOff>0</xdr:rowOff>
                  </to>
                </anchor>
              </controlPr>
            </control>
          </mc:Choice>
        </mc:AlternateContent>
        <mc:AlternateContent xmlns:mc="http://schemas.openxmlformats.org/markup-compatibility/2006">
          <mc:Choice Requires="x14">
            <control shapeId="6154" r:id="rId5" name="Check Box 10">
              <controlPr defaultSize="0" autoFill="0" autoLine="0" autoPict="0">
                <anchor moveWithCells="1">
                  <from>
                    <xdr:col>22</xdr:col>
                    <xdr:colOff>123825</xdr:colOff>
                    <xdr:row>57</xdr:row>
                    <xdr:rowOff>0</xdr:rowOff>
                  </from>
                  <to>
                    <xdr:col>23</xdr:col>
                    <xdr:colOff>123825</xdr:colOff>
                    <xdr:row>58</xdr:row>
                    <xdr:rowOff>0</xdr:rowOff>
                  </to>
                </anchor>
              </controlPr>
            </control>
          </mc:Choice>
        </mc:AlternateContent>
        <mc:AlternateContent xmlns:mc="http://schemas.openxmlformats.org/markup-compatibility/2006">
          <mc:Choice Requires="x14">
            <control shapeId="6155" r:id="rId6" name="Check Box 11">
              <controlPr defaultSize="0" autoFill="0" autoLine="0" autoPict="0">
                <anchor moveWithCells="1">
                  <from>
                    <xdr:col>22</xdr:col>
                    <xdr:colOff>123825</xdr:colOff>
                    <xdr:row>58</xdr:row>
                    <xdr:rowOff>0</xdr:rowOff>
                  </from>
                  <to>
                    <xdr:col>23</xdr:col>
                    <xdr:colOff>123825</xdr:colOff>
                    <xdr:row>59</xdr:row>
                    <xdr:rowOff>0</xdr:rowOff>
                  </to>
                </anchor>
              </controlPr>
            </control>
          </mc:Choice>
        </mc:AlternateContent>
        <mc:AlternateContent xmlns:mc="http://schemas.openxmlformats.org/markup-compatibility/2006">
          <mc:Choice Requires="x14">
            <control shapeId="6156" r:id="rId7" name="Check Box 12">
              <controlPr defaultSize="0" autoFill="0" autoLine="0" autoPict="0">
                <anchor moveWithCells="1">
                  <from>
                    <xdr:col>22</xdr:col>
                    <xdr:colOff>123825</xdr:colOff>
                    <xdr:row>59</xdr:row>
                    <xdr:rowOff>0</xdr:rowOff>
                  </from>
                  <to>
                    <xdr:col>23</xdr:col>
                    <xdr:colOff>123825</xdr:colOff>
                    <xdr:row>60</xdr:row>
                    <xdr:rowOff>0</xdr:rowOff>
                  </to>
                </anchor>
              </controlPr>
            </control>
          </mc:Choice>
        </mc:AlternateContent>
        <mc:AlternateContent xmlns:mc="http://schemas.openxmlformats.org/markup-compatibility/2006">
          <mc:Choice Requires="x14">
            <control shapeId="6157" r:id="rId8" name="Check Box 13">
              <controlPr defaultSize="0" autoFill="0" autoLine="0" autoPict="0">
                <anchor moveWithCells="1">
                  <from>
                    <xdr:col>22</xdr:col>
                    <xdr:colOff>123825</xdr:colOff>
                    <xdr:row>60</xdr:row>
                    <xdr:rowOff>0</xdr:rowOff>
                  </from>
                  <to>
                    <xdr:col>23</xdr:col>
                    <xdr:colOff>123825</xdr:colOff>
                    <xdr:row>61</xdr:row>
                    <xdr:rowOff>0</xdr:rowOff>
                  </to>
                </anchor>
              </controlPr>
            </control>
          </mc:Choice>
        </mc:AlternateContent>
        <mc:AlternateContent xmlns:mc="http://schemas.openxmlformats.org/markup-compatibility/2006">
          <mc:Choice Requires="x14">
            <control shapeId="6158" r:id="rId9" name="Check Box 14">
              <controlPr defaultSize="0" autoFill="0" autoLine="0" autoPict="0">
                <anchor moveWithCells="1">
                  <from>
                    <xdr:col>22</xdr:col>
                    <xdr:colOff>123825</xdr:colOff>
                    <xdr:row>61</xdr:row>
                    <xdr:rowOff>0</xdr:rowOff>
                  </from>
                  <to>
                    <xdr:col>23</xdr:col>
                    <xdr:colOff>123825</xdr:colOff>
                    <xdr:row>62</xdr:row>
                    <xdr:rowOff>0</xdr:rowOff>
                  </to>
                </anchor>
              </controlPr>
            </control>
          </mc:Choice>
        </mc:AlternateContent>
        <mc:AlternateContent xmlns:mc="http://schemas.openxmlformats.org/markup-compatibility/2006">
          <mc:Choice Requires="x14">
            <control shapeId="6159" r:id="rId10" name="Check Box 15">
              <controlPr defaultSize="0" autoFill="0" autoLine="0" autoPict="0">
                <anchor moveWithCells="1">
                  <from>
                    <xdr:col>22</xdr:col>
                    <xdr:colOff>123825</xdr:colOff>
                    <xdr:row>62</xdr:row>
                    <xdr:rowOff>0</xdr:rowOff>
                  </from>
                  <to>
                    <xdr:col>23</xdr:col>
                    <xdr:colOff>123825</xdr:colOff>
                    <xdr:row>63</xdr:row>
                    <xdr:rowOff>0</xdr:rowOff>
                  </to>
                </anchor>
              </controlPr>
            </control>
          </mc:Choice>
        </mc:AlternateContent>
        <mc:AlternateContent xmlns:mc="http://schemas.openxmlformats.org/markup-compatibility/2006">
          <mc:Choice Requires="x14">
            <control shapeId="6160" r:id="rId11" name="Check Box 16">
              <controlPr defaultSize="0" autoFill="0" autoLine="0" autoPict="0">
                <anchor moveWithCells="1">
                  <from>
                    <xdr:col>22</xdr:col>
                    <xdr:colOff>123825</xdr:colOff>
                    <xdr:row>63</xdr:row>
                    <xdr:rowOff>0</xdr:rowOff>
                  </from>
                  <to>
                    <xdr:col>23</xdr:col>
                    <xdr:colOff>123825</xdr:colOff>
                    <xdr:row>64</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249977111117893"/>
  </sheetPr>
  <dimension ref="A1:AV46"/>
  <sheetViews>
    <sheetView view="pageBreakPreview" zoomScale="85" zoomScaleNormal="100" zoomScaleSheetLayoutView="85" workbookViewId="0">
      <pane ySplit="3" topLeftCell="A4" activePane="bottomLeft" state="frozen"/>
      <selection activeCell="P17" sqref="P17:X17"/>
      <selection pane="bottomLeft" activeCell="P11" sqref="P11:V11"/>
    </sheetView>
  </sheetViews>
  <sheetFormatPr defaultColWidth="3.125" defaultRowHeight="18.75" customHeight="1" x14ac:dyDescent="0.4"/>
  <cols>
    <col min="1" max="1" width="3.125" style="1"/>
    <col min="2" max="2" width="3.125" style="1" customWidth="1"/>
    <col min="3" max="36" width="3.125" style="1"/>
    <col min="37" max="37" width="6.5" style="1" bestFit="1" customWidth="1"/>
    <col min="38" max="16384" width="3.125" style="1"/>
  </cols>
  <sheetData>
    <row r="1" spans="1:48" ht="18.75" customHeight="1" x14ac:dyDescent="0.4">
      <c r="A1" s="51" t="s">
        <v>331</v>
      </c>
      <c r="B1" s="51"/>
      <c r="C1" s="51"/>
      <c r="D1" s="51"/>
      <c r="E1" s="51"/>
      <c r="F1" s="51"/>
      <c r="G1" s="51"/>
      <c r="H1" s="51"/>
      <c r="I1" s="51"/>
      <c r="J1" s="51"/>
      <c r="K1" s="51"/>
      <c r="L1" s="51"/>
      <c r="M1" s="51"/>
      <c r="N1" s="51"/>
      <c r="O1" s="51"/>
      <c r="P1" s="51"/>
      <c r="Q1" s="51"/>
      <c r="R1" s="51"/>
      <c r="S1" s="51"/>
      <c r="T1" s="51"/>
      <c r="U1" s="51"/>
      <c r="V1" s="51"/>
      <c r="W1" s="51"/>
      <c r="X1" s="51"/>
      <c r="Y1" s="51"/>
      <c r="Z1" s="62"/>
    </row>
    <row r="2" spans="1:48" ht="7.5" customHeight="1" x14ac:dyDescent="0.4">
      <c r="A2" s="51"/>
      <c r="B2" s="51"/>
      <c r="C2" s="51"/>
      <c r="D2" s="51"/>
      <c r="E2" s="51"/>
      <c r="F2" s="51"/>
      <c r="G2" s="51"/>
      <c r="H2" s="51"/>
      <c r="I2" s="51"/>
      <c r="J2" s="51"/>
      <c r="K2" s="51"/>
      <c r="L2" s="51"/>
      <c r="M2" s="51"/>
      <c r="N2" s="51"/>
      <c r="O2" s="51"/>
      <c r="P2" s="51"/>
      <c r="Q2" s="51"/>
      <c r="R2" s="51"/>
      <c r="S2" s="51"/>
      <c r="T2" s="51"/>
      <c r="U2" s="51"/>
      <c r="V2" s="51"/>
      <c r="W2" s="51"/>
      <c r="X2" s="51"/>
      <c r="Y2" s="51"/>
      <c r="Z2" s="51"/>
    </row>
    <row r="3" spans="1:48" ht="18.75" customHeight="1" x14ac:dyDescent="0.4">
      <c r="A3" s="51" t="s">
        <v>332</v>
      </c>
      <c r="B3" s="51"/>
      <c r="C3" s="51"/>
      <c r="D3" s="51"/>
      <c r="E3" s="51"/>
      <c r="F3" s="51"/>
      <c r="G3" s="51"/>
      <c r="H3" s="51"/>
      <c r="I3" s="51"/>
      <c r="J3" s="51"/>
      <c r="K3" s="51"/>
      <c r="L3" s="51"/>
      <c r="M3" s="51"/>
      <c r="N3" s="51"/>
      <c r="O3" s="51"/>
      <c r="P3" s="51"/>
      <c r="Q3" s="51"/>
      <c r="R3" s="51"/>
      <c r="S3" s="51"/>
      <c r="T3" s="51"/>
      <c r="U3" s="51"/>
      <c r="V3" s="51"/>
      <c r="W3" s="51"/>
      <c r="X3" s="51"/>
      <c r="Y3" s="51"/>
      <c r="Z3" s="51"/>
    </row>
    <row r="4" spans="1:48" ht="7.5" customHeight="1" thickBot="1" x14ac:dyDescent="0.45">
      <c r="A4" s="51"/>
      <c r="B4" s="51"/>
      <c r="C4" s="51"/>
      <c r="D4" s="51"/>
      <c r="E4" s="51"/>
      <c r="F4" s="51"/>
      <c r="G4" s="51"/>
      <c r="H4" s="51"/>
      <c r="I4" s="51"/>
      <c r="J4" s="51"/>
      <c r="K4" s="51"/>
      <c r="L4" s="51"/>
      <c r="M4" s="51"/>
      <c r="N4" s="51"/>
      <c r="O4" s="51"/>
      <c r="P4" s="51"/>
      <c r="Q4" s="51"/>
      <c r="R4" s="51"/>
      <c r="S4" s="51"/>
      <c r="T4" s="51"/>
      <c r="U4" s="51"/>
      <c r="V4" s="51"/>
      <c r="W4" s="51"/>
      <c r="X4" s="51"/>
      <c r="Y4" s="51"/>
      <c r="Z4" s="51"/>
    </row>
    <row r="5" spans="1:48" ht="18.75" customHeight="1" thickBot="1" x14ac:dyDescent="0.45">
      <c r="A5" s="51"/>
      <c r="B5" s="496" t="s">
        <v>333</v>
      </c>
      <c r="C5" s="497"/>
      <c r="D5" s="497"/>
      <c r="E5" s="497"/>
      <c r="F5" s="497"/>
      <c r="G5" s="130"/>
      <c r="H5" s="498" t="str">
        <f>IF(第１号!I19="","様式第１号で「補助事業の名称」を入力してください。",第１号!I19)</f>
        <v>様式第１号で「補助事業の名称」を入力してください。</v>
      </c>
      <c r="I5" s="498"/>
      <c r="J5" s="498"/>
      <c r="K5" s="498"/>
      <c r="L5" s="498"/>
      <c r="M5" s="498"/>
      <c r="N5" s="498"/>
      <c r="O5" s="498"/>
      <c r="P5" s="498"/>
      <c r="Q5" s="498"/>
      <c r="R5" s="498"/>
      <c r="S5" s="498"/>
      <c r="T5" s="498"/>
      <c r="U5" s="498"/>
      <c r="V5" s="498"/>
      <c r="W5" s="498"/>
      <c r="X5" s="498"/>
      <c r="Y5" s="131"/>
      <c r="Z5" s="51"/>
    </row>
    <row r="6" spans="1:48" ht="7.5" customHeight="1" x14ac:dyDescent="0.4">
      <c r="A6" s="51"/>
      <c r="B6" s="51"/>
      <c r="C6" s="51"/>
      <c r="D6" s="51"/>
      <c r="E6" s="51"/>
      <c r="F6" s="51"/>
      <c r="G6" s="51"/>
      <c r="H6" s="51"/>
      <c r="I6" s="51"/>
      <c r="J6" s="51"/>
      <c r="K6" s="51"/>
      <c r="L6" s="51"/>
      <c r="M6" s="51"/>
      <c r="N6" s="51"/>
      <c r="O6" s="51"/>
      <c r="P6" s="51"/>
      <c r="Q6" s="51"/>
      <c r="R6" s="51"/>
      <c r="S6" s="51"/>
      <c r="T6" s="51"/>
      <c r="U6" s="51"/>
      <c r="V6" s="51"/>
      <c r="W6" s="51"/>
      <c r="X6" s="51"/>
      <c r="Y6" s="51"/>
      <c r="Z6" s="51"/>
    </row>
    <row r="7" spans="1:48" ht="18.75" customHeight="1" x14ac:dyDescent="0.4">
      <c r="A7" s="51" t="s">
        <v>334</v>
      </c>
      <c r="B7" s="51"/>
      <c r="C7" s="51"/>
      <c r="D7" s="51"/>
      <c r="E7" s="51"/>
      <c r="F7" s="51"/>
      <c r="G7" s="51"/>
      <c r="H7" s="51"/>
      <c r="I7" s="51"/>
      <c r="J7" s="51"/>
      <c r="K7" s="51"/>
      <c r="L7" s="51"/>
      <c r="M7" s="51"/>
      <c r="N7" s="51"/>
      <c r="O7" s="51"/>
      <c r="P7" s="51"/>
      <c r="Q7" s="51"/>
      <c r="R7" s="51"/>
      <c r="S7" s="51"/>
      <c r="T7" s="51"/>
      <c r="U7" s="51"/>
      <c r="V7" s="51"/>
      <c r="W7" s="51"/>
      <c r="X7" s="51"/>
      <c r="Y7" s="51"/>
      <c r="Z7" s="51"/>
    </row>
    <row r="8" spans="1:48" ht="7.5" customHeight="1" thickBot="1" x14ac:dyDescent="0.45">
      <c r="A8" s="51"/>
      <c r="B8" s="51"/>
      <c r="C8" s="51"/>
      <c r="D8" s="51"/>
      <c r="E8" s="51"/>
      <c r="F8" s="51"/>
      <c r="G8" s="51"/>
      <c r="H8" s="51"/>
      <c r="I8" s="51"/>
      <c r="J8" s="51"/>
      <c r="K8" s="51"/>
      <c r="L8" s="51"/>
      <c r="M8" s="51"/>
      <c r="N8" s="51"/>
      <c r="O8" s="51"/>
      <c r="P8" s="51"/>
      <c r="Q8" s="51"/>
      <c r="R8" s="51"/>
      <c r="S8" s="51"/>
      <c r="T8" s="51"/>
      <c r="U8" s="51"/>
      <c r="V8" s="51"/>
      <c r="W8" s="51"/>
      <c r="X8" s="51"/>
      <c r="Y8" s="51"/>
      <c r="Z8" s="51"/>
    </row>
    <row r="9" spans="1:48" ht="18.75" customHeight="1" x14ac:dyDescent="0.4">
      <c r="A9" s="51"/>
      <c r="B9" s="499" t="s">
        <v>335</v>
      </c>
      <c r="C9" s="485"/>
      <c r="D9" s="485"/>
      <c r="E9" s="485"/>
      <c r="F9" s="485"/>
      <c r="G9" s="485"/>
      <c r="H9" s="485"/>
      <c r="I9" s="485"/>
      <c r="J9" s="485"/>
      <c r="K9" s="485"/>
      <c r="L9" s="485"/>
      <c r="M9" s="485"/>
      <c r="N9" s="485"/>
      <c r="O9" s="485"/>
      <c r="P9" s="500" t="str">
        <f>IF(第２号!N35="","",第２号!N35)</f>
        <v/>
      </c>
      <c r="Q9" s="500"/>
      <c r="R9" s="500"/>
      <c r="S9" s="500"/>
      <c r="T9" s="500"/>
      <c r="U9" s="500"/>
      <c r="V9" s="501"/>
      <c r="W9" s="79" t="s">
        <v>337</v>
      </c>
      <c r="X9" s="79"/>
      <c r="Y9" s="79"/>
      <c r="Z9" s="3"/>
      <c r="AB9" s="492" t="s">
        <v>370</v>
      </c>
      <c r="AC9" s="492"/>
      <c r="AD9" s="492"/>
      <c r="AE9" s="492"/>
      <c r="AF9" s="492"/>
      <c r="AG9" s="492"/>
      <c r="AH9" s="492"/>
      <c r="AI9" s="492"/>
      <c r="AJ9" s="492"/>
      <c r="AK9" s="492"/>
      <c r="AL9" s="492"/>
      <c r="AM9" s="492"/>
      <c r="AN9" s="492"/>
      <c r="AO9" s="493">
        <v>50000</v>
      </c>
      <c r="AP9" s="493"/>
      <c r="AQ9" s="493"/>
      <c r="AR9" s="493"/>
      <c r="AS9" s="493"/>
      <c r="AT9" s="493"/>
      <c r="AU9" s="493"/>
      <c r="AV9" s="1" t="s">
        <v>39</v>
      </c>
    </row>
    <row r="10" spans="1:48" ht="18.75" customHeight="1" x14ac:dyDescent="0.4">
      <c r="A10" s="51"/>
      <c r="B10" s="476" t="s">
        <v>338</v>
      </c>
      <c r="C10" s="477"/>
      <c r="D10" s="477"/>
      <c r="E10" s="477"/>
      <c r="F10" s="477"/>
      <c r="G10" s="477"/>
      <c r="H10" s="477"/>
      <c r="I10" s="477"/>
      <c r="J10" s="477"/>
      <c r="K10" s="477"/>
      <c r="L10" s="477"/>
      <c r="M10" s="477"/>
      <c r="N10" s="477"/>
      <c r="O10" s="477"/>
      <c r="P10" s="502"/>
      <c r="Q10" s="502"/>
      <c r="R10" s="502"/>
      <c r="S10" s="502"/>
      <c r="T10" s="502"/>
      <c r="U10" s="502"/>
      <c r="V10" s="503"/>
      <c r="W10" s="77" t="s">
        <v>339</v>
      </c>
      <c r="X10" s="77"/>
      <c r="Y10" s="77"/>
      <c r="Z10" s="5"/>
      <c r="AB10" s="492" t="s">
        <v>371</v>
      </c>
      <c r="AC10" s="492"/>
      <c r="AD10" s="492"/>
      <c r="AE10" s="492"/>
      <c r="AF10" s="492"/>
      <c r="AG10" s="492"/>
      <c r="AH10" s="492"/>
      <c r="AI10" s="492"/>
      <c r="AJ10" s="492"/>
      <c r="AK10" s="492"/>
      <c r="AL10" s="492"/>
      <c r="AM10" s="492"/>
      <c r="AN10" s="492"/>
      <c r="AO10" s="493">
        <v>2500000</v>
      </c>
      <c r="AP10" s="493"/>
      <c r="AQ10" s="493"/>
      <c r="AR10" s="493"/>
      <c r="AS10" s="493"/>
      <c r="AT10" s="493"/>
      <c r="AU10" s="493"/>
      <c r="AV10" s="1" t="s">
        <v>39</v>
      </c>
    </row>
    <row r="11" spans="1:48" ht="18.75" customHeight="1" x14ac:dyDescent="0.4">
      <c r="A11" s="51"/>
      <c r="B11" s="506" t="s">
        <v>363</v>
      </c>
      <c r="C11" s="477"/>
      <c r="D11" s="477"/>
      <c r="E11" s="477"/>
      <c r="F11" s="477"/>
      <c r="G11" s="477"/>
      <c r="H11" s="477"/>
      <c r="I11" s="477"/>
      <c r="J11" s="477"/>
      <c r="K11" s="477"/>
      <c r="L11" s="477"/>
      <c r="M11" s="477"/>
      <c r="N11" s="477"/>
      <c r="O11" s="477"/>
      <c r="P11" s="502"/>
      <c r="Q11" s="502"/>
      <c r="R11" s="502"/>
      <c r="S11" s="502"/>
      <c r="T11" s="502"/>
      <c r="U11" s="502"/>
      <c r="V11" s="503"/>
      <c r="W11" s="77" t="s">
        <v>339</v>
      </c>
      <c r="X11" s="77"/>
      <c r="Y11" s="77"/>
      <c r="Z11" s="5"/>
      <c r="AB11" s="492" t="s">
        <v>368</v>
      </c>
      <c r="AC11" s="492"/>
      <c r="AD11" s="492"/>
      <c r="AE11" s="492"/>
      <c r="AF11" s="492"/>
      <c r="AG11" s="492"/>
      <c r="AH11" s="492"/>
      <c r="AI11" s="492"/>
      <c r="AJ11" s="492"/>
      <c r="AK11" s="492"/>
      <c r="AL11" s="492"/>
      <c r="AM11" s="492"/>
      <c r="AN11" s="492"/>
      <c r="AO11" s="493" t="str">
        <f>IF(P9="","発電出力を入力してください",ROUNDDOWN(P9*AO9,-3))</f>
        <v>発電出力を入力してください</v>
      </c>
      <c r="AP11" s="493"/>
      <c r="AQ11" s="493"/>
      <c r="AR11" s="493"/>
      <c r="AS11" s="493"/>
      <c r="AT11" s="493"/>
      <c r="AU11" s="493"/>
      <c r="AV11" s="1" t="s">
        <v>39</v>
      </c>
    </row>
    <row r="12" spans="1:48" ht="18.75" customHeight="1" x14ac:dyDescent="0.4">
      <c r="A12" s="51"/>
      <c r="B12" s="506" t="s">
        <v>364</v>
      </c>
      <c r="C12" s="477"/>
      <c r="D12" s="477"/>
      <c r="E12" s="477"/>
      <c r="F12" s="477"/>
      <c r="G12" s="477"/>
      <c r="H12" s="477"/>
      <c r="I12" s="477"/>
      <c r="J12" s="477"/>
      <c r="K12" s="477"/>
      <c r="L12" s="477"/>
      <c r="M12" s="477"/>
      <c r="N12" s="477"/>
      <c r="O12" s="477"/>
      <c r="P12" s="502"/>
      <c r="Q12" s="502"/>
      <c r="R12" s="502"/>
      <c r="S12" s="502"/>
      <c r="T12" s="502"/>
      <c r="U12" s="502"/>
      <c r="V12" s="503"/>
      <c r="W12" s="77" t="s">
        <v>339</v>
      </c>
      <c r="X12" s="77"/>
      <c r="Y12" s="77"/>
      <c r="Z12" s="5"/>
      <c r="AB12" s="492" t="s">
        <v>343</v>
      </c>
      <c r="AC12" s="492"/>
      <c r="AD12" s="492"/>
      <c r="AE12" s="492"/>
      <c r="AF12" s="492"/>
      <c r="AG12" s="492"/>
      <c r="AH12" s="492"/>
      <c r="AI12" s="492"/>
      <c r="AJ12" s="492"/>
      <c r="AK12" s="492"/>
      <c r="AL12" s="492"/>
      <c r="AM12" s="492"/>
      <c r="AN12" s="492"/>
      <c r="AO12" s="493" t="str">
        <f>IF(P17="","",P17)</f>
        <v/>
      </c>
      <c r="AP12" s="493"/>
      <c r="AQ12" s="493"/>
      <c r="AR12" s="493"/>
      <c r="AS12" s="493"/>
      <c r="AT12" s="493"/>
      <c r="AU12" s="493"/>
      <c r="AV12" s="1" t="s">
        <v>39</v>
      </c>
    </row>
    <row r="13" spans="1:48" ht="18.75" customHeight="1" x14ac:dyDescent="0.4">
      <c r="A13" s="51"/>
      <c r="B13" s="476" t="s">
        <v>340</v>
      </c>
      <c r="C13" s="477"/>
      <c r="D13" s="477"/>
      <c r="E13" s="477"/>
      <c r="F13" s="477"/>
      <c r="G13" s="477"/>
      <c r="H13" s="477"/>
      <c r="I13" s="477"/>
      <c r="J13" s="477"/>
      <c r="K13" s="477"/>
      <c r="L13" s="477"/>
      <c r="M13" s="477"/>
      <c r="N13" s="477"/>
      <c r="O13" s="477"/>
      <c r="P13" s="488" t="str">
        <f>IF(AND(P10="",P11="",P12=""),"",P10+P11+P12)</f>
        <v/>
      </c>
      <c r="Q13" s="488"/>
      <c r="R13" s="488"/>
      <c r="S13" s="488"/>
      <c r="T13" s="488"/>
      <c r="U13" s="488"/>
      <c r="V13" s="489"/>
      <c r="W13" s="77" t="s">
        <v>339</v>
      </c>
      <c r="X13" s="77"/>
      <c r="Y13" s="77"/>
      <c r="Z13" s="5"/>
      <c r="AB13" s="492" t="s">
        <v>369</v>
      </c>
      <c r="AC13" s="492"/>
      <c r="AD13" s="492"/>
      <c r="AE13" s="492"/>
      <c r="AF13" s="492"/>
      <c r="AG13" s="492"/>
      <c r="AH13" s="492"/>
      <c r="AI13" s="492"/>
      <c r="AJ13" s="492"/>
      <c r="AK13" s="492"/>
      <c r="AL13" s="492"/>
      <c r="AM13" s="492"/>
      <c r="AN13" s="492"/>
      <c r="AO13" s="493" t="str">
        <f>IF(P9="","",MIN(AO11:AO12))</f>
        <v/>
      </c>
      <c r="AP13" s="493"/>
      <c r="AQ13" s="493"/>
      <c r="AR13" s="493"/>
      <c r="AS13" s="493"/>
      <c r="AT13" s="493"/>
      <c r="AU13" s="493"/>
      <c r="AV13" s="1" t="s">
        <v>39</v>
      </c>
    </row>
    <row r="14" spans="1:48" ht="18.75" customHeight="1" x14ac:dyDescent="0.4">
      <c r="A14" s="51"/>
      <c r="B14" s="476" t="s">
        <v>336</v>
      </c>
      <c r="C14" s="477"/>
      <c r="D14" s="477"/>
      <c r="E14" s="477"/>
      <c r="F14" s="477"/>
      <c r="G14" s="477"/>
      <c r="H14" s="477"/>
      <c r="I14" s="477"/>
      <c r="J14" s="477"/>
      <c r="K14" s="477"/>
      <c r="L14" s="477"/>
      <c r="M14" s="477"/>
      <c r="N14" s="477"/>
      <c r="O14" s="477"/>
      <c r="P14" s="488" t="str">
        <f>IF(P9="","",IF(P13="","",P13/P9))</f>
        <v/>
      </c>
      <c r="Q14" s="488"/>
      <c r="R14" s="488"/>
      <c r="S14" s="488"/>
      <c r="T14" s="488"/>
      <c r="U14" s="488"/>
      <c r="V14" s="489"/>
      <c r="W14" s="77" t="s">
        <v>39</v>
      </c>
      <c r="X14" s="77"/>
      <c r="Y14" s="77"/>
      <c r="Z14" s="5"/>
    </row>
    <row r="15" spans="1:48" ht="18.75" customHeight="1" x14ac:dyDescent="0.4">
      <c r="A15" s="51"/>
      <c r="B15" s="476" t="s">
        <v>341</v>
      </c>
      <c r="C15" s="477"/>
      <c r="D15" s="477"/>
      <c r="E15" s="477"/>
      <c r="F15" s="477"/>
      <c r="G15" s="477"/>
      <c r="H15" s="477"/>
      <c r="I15" s="477"/>
      <c r="J15" s="477"/>
      <c r="K15" s="477"/>
      <c r="L15" s="477"/>
      <c r="M15" s="477"/>
      <c r="N15" s="477"/>
      <c r="O15" s="477"/>
      <c r="P15" s="502"/>
      <c r="Q15" s="502"/>
      <c r="R15" s="502"/>
      <c r="S15" s="502"/>
      <c r="T15" s="502"/>
      <c r="U15" s="502"/>
      <c r="V15" s="503"/>
      <c r="W15" s="77" t="s">
        <v>339</v>
      </c>
      <c r="X15" s="77"/>
      <c r="Y15" s="77"/>
      <c r="Z15" s="5"/>
    </row>
    <row r="16" spans="1:48" ht="18.75" customHeight="1" x14ac:dyDescent="0.4">
      <c r="A16" s="51"/>
      <c r="B16" s="476" t="s">
        <v>342</v>
      </c>
      <c r="C16" s="477"/>
      <c r="D16" s="477"/>
      <c r="E16" s="477"/>
      <c r="F16" s="477"/>
      <c r="G16" s="477"/>
      <c r="H16" s="477"/>
      <c r="I16" s="477"/>
      <c r="J16" s="477"/>
      <c r="K16" s="477"/>
      <c r="L16" s="477"/>
      <c r="M16" s="477"/>
      <c r="N16" s="477"/>
      <c r="O16" s="477"/>
      <c r="P16" s="502"/>
      <c r="Q16" s="502"/>
      <c r="R16" s="502"/>
      <c r="S16" s="502"/>
      <c r="T16" s="502"/>
      <c r="U16" s="502"/>
      <c r="V16" s="503"/>
      <c r="W16" s="77" t="s">
        <v>339</v>
      </c>
      <c r="X16" s="77"/>
      <c r="Y16" s="77"/>
      <c r="Z16" s="5"/>
    </row>
    <row r="17" spans="1:29" ht="18.75" customHeight="1" x14ac:dyDescent="0.4">
      <c r="A17" s="51"/>
      <c r="B17" s="476" t="s">
        <v>343</v>
      </c>
      <c r="C17" s="477"/>
      <c r="D17" s="477"/>
      <c r="E17" s="477"/>
      <c r="F17" s="477"/>
      <c r="G17" s="477"/>
      <c r="H17" s="477"/>
      <c r="I17" s="477"/>
      <c r="J17" s="477"/>
      <c r="K17" s="477"/>
      <c r="L17" s="477"/>
      <c r="M17" s="477"/>
      <c r="N17" s="477"/>
      <c r="O17" s="477"/>
      <c r="P17" s="488" t="str">
        <f>IF(P13="","",P13-P15-P16)</f>
        <v/>
      </c>
      <c r="Q17" s="488"/>
      <c r="R17" s="488"/>
      <c r="S17" s="488"/>
      <c r="T17" s="488"/>
      <c r="U17" s="488"/>
      <c r="V17" s="489"/>
      <c r="W17" s="77" t="s">
        <v>339</v>
      </c>
      <c r="X17" s="77" t="s">
        <v>582</v>
      </c>
      <c r="Y17" s="77"/>
      <c r="Z17" s="5"/>
    </row>
    <row r="18" spans="1:29" s="159" customFormat="1" ht="18.75" customHeight="1" x14ac:dyDescent="0.4">
      <c r="A18" s="51"/>
      <c r="B18" s="476" t="s">
        <v>579</v>
      </c>
      <c r="C18" s="477"/>
      <c r="D18" s="477"/>
      <c r="E18" s="477"/>
      <c r="F18" s="477"/>
      <c r="G18" s="477"/>
      <c r="H18" s="477"/>
      <c r="I18" s="477"/>
      <c r="J18" s="477"/>
      <c r="K18" s="477"/>
      <c r="L18" s="477"/>
      <c r="M18" s="477"/>
      <c r="N18" s="477"/>
      <c r="O18" s="477"/>
      <c r="P18" s="480"/>
      <c r="Q18" s="480"/>
      <c r="R18" s="480"/>
      <c r="S18" s="480"/>
      <c r="T18" s="480"/>
      <c r="U18" s="480"/>
      <c r="V18" s="481"/>
      <c r="W18" s="155" t="s">
        <v>39</v>
      </c>
      <c r="X18" s="155" t="s">
        <v>583</v>
      </c>
      <c r="Y18" s="155"/>
      <c r="Z18" s="156"/>
    </row>
    <row r="19" spans="1:29" s="159" customFormat="1" ht="18.75" customHeight="1" x14ac:dyDescent="0.4">
      <c r="A19" s="51"/>
      <c r="B19" s="327" t="s">
        <v>147</v>
      </c>
      <c r="C19" s="329"/>
      <c r="D19" s="329"/>
      <c r="E19" s="329"/>
      <c r="F19" s="329"/>
      <c r="G19" s="329"/>
      <c r="H19" s="329"/>
      <c r="I19" s="329"/>
      <c r="J19" s="329"/>
      <c r="K19" s="329"/>
      <c r="L19" s="329"/>
      <c r="M19" s="329"/>
      <c r="N19" s="329"/>
      <c r="O19" s="329"/>
      <c r="P19" s="482" t="str">
        <f>IFERROR(P17+P18,"")</f>
        <v/>
      </c>
      <c r="Q19" s="482"/>
      <c r="R19" s="482"/>
      <c r="S19" s="482"/>
      <c r="T19" s="482"/>
      <c r="U19" s="482"/>
      <c r="V19" s="483"/>
      <c r="W19" s="155" t="s">
        <v>39</v>
      </c>
      <c r="X19" s="155"/>
      <c r="Y19" s="155"/>
      <c r="Z19" s="156"/>
    </row>
    <row r="20" spans="1:29" s="159" customFormat="1" ht="18.75" customHeight="1" x14ac:dyDescent="0.4">
      <c r="A20" s="51"/>
      <c r="B20" s="327" t="s">
        <v>581</v>
      </c>
      <c r="C20" s="329"/>
      <c r="D20" s="329"/>
      <c r="E20" s="329"/>
      <c r="F20" s="329"/>
      <c r="G20" s="329"/>
      <c r="H20" s="329"/>
      <c r="I20" s="329"/>
      <c r="J20" s="329"/>
      <c r="K20" s="329"/>
      <c r="L20" s="329"/>
      <c r="M20" s="329"/>
      <c r="N20" s="329"/>
      <c r="O20" s="329"/>
      <c r="P20" s="482" t="str">
        <f>IF(P19="","",IF(DB!H8=TRUE,ROUNDUP(P19*0.1,0),ROUNDDOWN(P19*0.1,0)))</f>
        <v/>
      </c>
      <c r="Q20" s="482"/>
      <c r="R20" s="482"/>
      <c r="S20" s="482"/>
      <c r="T20" s="482"/>
      <c r="U20" s="482"/>
      <c r="V20" s="483"/>
      <c r="W20" s="155" t="s">
        <v>39</v>
      </c>
      <c r="X20" s="155"/>
      <c r="Y20" s="155"/>
      <c r="Z20" s="156"/>
      <c r="AC20" s="242" t="s">
        <v>522</v>
      </c>
    </row>
    <row r="21" spans="1:29" s="159" customFormat="1" ht="18.75" customHeight="1" x14ac:dyDescent="0.4">
      <c r="A21" s="51"/>
      <c r="B21" s="327" t="s">
        <v>580</v>
      </c>
      <c r="C21" s="329"/>
      <c r="D21" s="329"/>
      <c r="E21" s="329"/>
      <c r="F21" s="329"/>
      <c r="G21" s="329"/>
      <c r="H21" s="329"/>
      <c r="I21" s="329"/>
      <c r="J21" s="329"/>
      <c r="K21" s="329"/>
      <c r="L21" s="329"/>
      <c r="M21" s="329"/>
      <c r="N21" s="329"/>
      <c r="O21" s="329"/>
      <c r="P21" s="482" t="str">
        <f>IF(P20="","",SUM(P19:V20))</f>
        <v/>
      </c>
      <c r="Q21" s="482"/>
      <c r="R21" s="482"/>
      <c r="S21" s="482"/>
      <c r="T21" s="482"/>
      <c r="U21" s="482"/>
      <c r="V21" s="483"/>
      <c r="W21" s="155" t="s">
        <v>39</v>
      </c>
      <c r="X21" s="155"/>
      <c r="Y21" s="155"/>
      <c r="Z21" s="156"/>
    </row>
    <row r="22" spans="1:29" ht="18.75" customHeight="1" x14ac:dyDescent="0.4">
      <c r="A22" s="51"/>
      <c r="B22" s="476" t="s">
        <v>365</v>
      </c>
      <c r="C22" s="477"/>
      <c r="D22" s="477"/>
      <c r="E22" s="477"/>
      <c r="F22" s="477"/>
      <c r="G22" s="477"/>
      <c r="H22" s="477"/>
      <c r="I22" s="477"/>
      <c r="J22" s="477"/>
      <c r="K22" s="477"/>
      <c r="L22" s="477"/>
      <c r="M22" s="477"/>
      <c r="N22" s="477"/>
      <c r="O22" s="477"/>
      <c r="P22" s="488" t="str">
        <f>IF(P9="","",IF(IF(P9="","",IF(ROUNDDOWN(P9*AO9,-3)&lt;P13,MIN(ROUNDDOWN(P9*AO9,-3),P13),AO10))&lt;AO10,IF(P9="","",IF(ROUNDDOWN(P9*AO9,-3)&lt;P13,MIN(ROUNDDOWN(P9*AO9,-3),P13),AO10)),AO10))</f>
        <v/>
      </c>
      <c r="Q22" s="488"/>
      <c r="R22" s="488"/>
      <c r="S22" s="488"/>
      <c r="T22" s="488"/>
      <c r="U22" s="488"/>
      <c r="V22" s="489"/>
      <c r="W22" s="77" t="s">
        <v>339</v>
      </c>
      <c r="X22" s="77"/>
      <c r="Y22" s="77"/>
      <c r="Z22" s="5"/>
    </row>
    <row r="23" spans="1:29" ht="18.75" customHeight="1" thickBot="1" x14ac:dyDescent="0.45">
      <c r="A23" s="51"/>
      <c r="B23" s="507" t="s">
        <v>344</v>
      </c>
      <c r="C23" s="508"/>
      <c r="D23" s="508"/>
      <c r="E23" s="508"/>
      <c r="F23" s="508"/>
      <c r="G23" s="508"/>
      <c r="H23" s="508"/>
      <c r="I23" s="508"/>
      <c r="J23" s="508"/>
      <c r="K23" s="508"/>
      <c r="L23" s="508"/>
      <c r="M23" s="508"/>
      <c r="N23" s="508"/>
      <c r="O23" s="508"/>
      <c r="P23" s="504" t="str">
        <f>IFERROR(IF(P22="","",IF(P34&gt;250000,"ご相談ください",P22)),"")</f>
        <v/>
      </c>
      <c r="Q23" s="504"/>
      <c r="R23" s="504"/>
      <c r="S23" s="504"/>
      <c r="T23" s="504"/>
      <c r="U23" s="504"/>
      <c r="V23" s="505"/>
      <c r="W23" s="78" t="s">
        <v>339</v>
      </c>
      <c r="X23" s="78"/>
      <c r="Y23" s="78"/>
      <c r="Z23" s="83"/>
      <c r="AB23" s="242" t="s">
        <v>537</v>
      </c>
    </row>
    <row r="24" spans="1:29" ht="7.5" customHeight="1" x14ac:dyDescent="0.4">
      <c r="A24" s="51"/>
      <c r="B24" s="51"/>
      <c r="C24" s="51"/>
      <c r="D24" s="51"/>
      <c r="E24" s="51"/>
      <c r="F24" s="51"/>
      <c r="G24" s="51"/>
      <c r="H24" s="51"/>
      <c r="I24" s="51"/>
      <c r="J24" s="51"/>
      <c r="K24" s="51"/>
      <c r="L24" s="51"/>
      <c r="M24" s="51"/>
      <c r="N24" s="51"/>
      <c r="O24" s="51"/>
      <c r="P24" s="51"/>
      <c r="Q24" s="51"/>
      <c r="R24" s="51"/>
      <c r="S24" s="51"/>
      <c r="T24" s="51"/>
      <c r="U24" s="51"/>
      <c r="V24" s="51"/>
      <c r="W24" s="51"/>
      <c r="X24" s="51"/>
      <c r="Y24" s="51"/>
      <c r="Z24" s="51"/>
    </row>
    <row r="25" spans="1:29" ht="18.75" customHeight="1" x14ac:dyDescent="0.4">
      <c r="A25" s="51" t="s">
        <v>345</v>
      </c>
      <c r="B25" s="51"/>
      <c r="C25" s="51"/>
      <c r="D25" s="51"/>
      <c r="E25" s="51"/>
      <c r="F25" s="51"/>
      <c r="G25" s="51"/>
      <c r="H25" s="51"/>
      <c r="I25" s="51"/>
      <c r="J25" s="51"/>
      <c r="K25" s="51"/>
      <c r="L25" s="51"/>
      <c r="M25" s="51"/>
      <c r="N25" s="51"/>
      <c r="O25" s="51"/>
      <c r="P25" s="51"/>
      <c r="Q25" s="51"/>
      <c r="R25" s="51"/>
      <c r="S25" s="51"/>
      <c r="T25" s="51"/>
      <c r="U25" s="51"/>
      <c r="V25" s="51"/>
      <c r="W25" s="51"/>
      <c r="X25" s="51"/>
      <c r="Y25" s="51"/>
      <c r="Z25" s="51"/>
      <c r="AB25" s="242" t="s">
        <v>537</v>
      </c>
    </row>
    <row r="26" spans="1:29" ht="7.5" customHeight="1" thickBot="1" x14ac:dyDescent="0.45">
      <c r="A26" s="51"/>
      <c r="B26" s="51"/>
      <c r="C26" s="51"/>
      <c r="D26" s="51"/>
      <c r="E26" s="51"/>
      <c r="F26" s="51"/>
      <c r="G26" s="51"/>
      <c r="H26" s="51"/>
      <c r="I26" s="51"/>
      <c r="J26" s="51"/>
      <c r="K26" s="51"/>
      <c r="L26" s="51"/>
      <c r="M26" s="51"/>
      <c r="N26" s="51"/>
      <c r="O26" s="51"/>
      <c r="P26" s="51"/>
      <c r="Q26" s="51"/>
      <c r="R26" s="51"/>
      <c r="S26" s="51"/>
      <c r="T26" s="51"/>
      <c r="U26" s="51"/>
      <c r="V26" s="51"/>
      <c r="W26" s="51"/>
      <c r="X26" s="51"/>
      <c r="Y26" s="51"/>
      <c r="Z26" s="51"/>
    </row>
    <row r="27" spans="1:29" ht="18.75" customHeight="1" x14ac:dyDescent="0.4">
      <c r="A27" s="51"/>
      <c r="B27" s="484" t="s">
        <v>349</v>
      </c>
      <c r="C27" s="485"/>
      <c r="D27" s="485"/>
      <c r="E27" s="485"/>
      <c r="F27" s="485"/>
      <c r="G27" s="485"/>
      <c r="H27" s="485"/>
      <c r="I27" s="485"/>
      <c r="J27" s="485"/>
      <c r="K27" s="485"/>
      <c r="L27" s="485"/>
      <c r="M27" s="485"/>
      <c r="N27" s="485"/>
      <c r="O27" s="485"/>
      <c r="P27" s="486"/>
      <c r="Q27" s="486"/>
      <c r="R27" s="486"/>
      <c r="S27" s="486"/>
      <c r="T27" s="486"/>
      <c r="U27" s="486"/>
      <c r="V27" s="487"/>
      <c r="W27" s="87" t="s">
        <v>346</v>
      </c>
      <c r="X27" s="87"/>
      <c r="Y27" s="87"/>
      <c r="Z27" s="3"/>
    </row>
    <row r="28" spans="1:29" ht="18.75" customHeight="1" x14ac:dyDescent="0.4">
      <c r="A28" s="51"/>
      <c r="B28" s="476" t="s">
        <v>350</v>
      </c>
      <c r="C28" s="477"/>
      <c r="D28" s="477"/>
      <c r="E28" s="477"/>
      <c r="F28" s="477"/>
      <c r="G28" s="477"/>
      <c r="H28" s="477"/>
      <c r="I28" s="477"/>
      <c r="J28" s="477"/>
      <c r="K28" s="477"/>
      <c r="L28" s="477"/>
      <c r="M28" s="477"/>
      <c r="N28" s="477"/>
      <c r="O28" s="477"/>
      <c r="P28" s="488" t="str">
        <f>IFERROR(IF(P39="","",P39/(P9*365*24)*100),"")</f>
        <v/>
      </c>
      <c r="Q28" s="488"/>
      <c r="R28" s="488"/>
      <c r="S28" s="488"/>
      <c r="T28" s="488"/>
      <c r="U28" s="488"/>
      <c r="V28" s="489"/>
      <c r="W28" s="77" t="s">
        <v>347</v>
      </c>
      <c r="X28" s="77"/>
      <c r="Y28" s="77"/>
      <c r="Z28" s="5"/>
    </row>
    <row r="29" spans="1:29" ht="18.75" customHeight="1" x14ac:dyDescent="0.4">
      <c r="A29" s="51"/>
      <c r="B29" s="476" t="s">
        <v>605</v>
      </c>
      <c r="C29" s="477"/>
      <c r="D29" s="477"/>
      <c r="E29" s="477"/>
      <c r="F29" s="477"/>
      <c r="G29" s="477"/>
      <c r="H29" s="477"/>
      <c r="I29" s="477"/>
      <c r="J29" s="477"/>
      <c r="K29" s="477"/>
      <c r="L29" s="477"/>
      <c r="M29" s="477"/>
      <c r="N29" s="477"/>
      <c r="O29" s="477"/>
      <c r="P29" s="490">
        <v>0.40200000000000002</v>
      </c>
      <c r="Q29" s="490"/>
      <c r="R29" s="490"/>
      <c r="S29" s="490"/>
      <c r="T29" s="490"/>
      <c r="U29" s="490"/>
      <c r="V29" s="491"/>
      <c r="W29" s="77" t="s">
        <v>348</v>
      </c>
      <c r="X29" s="77"/>
      <c r="Y29" s="77"/>
      <c r="Z29" s="5"/>
      <c r="AB29" s="242" t="s">
        <v>604</v>
      </c>
    </row>
    <row r="30" spans="1:29" ht="18.75" customHeight="1" x14ac:dyDescent="0.4">
      <c r="A30" s="51"/>
      <c r="B30" s="476" t="s">
        <v>352</v>
      </c>
      <c r="C30" s="477"/>
      <c r="D30" s="477"/>
      <c r="E30" s="477"/>
      <c r="F30" s="477"/>
      <c r="G30" s="477"/>
      <c r="H30" s="477"/>
      <c r="I30" s="477"/>
      <c r="J30" s="477"/>
      <c r="K30" s="477"/>
      <c r="L30" s="477"/>
      <c r="M30" s="477"/>
      <c r="N30" s="477"/>
      <c r="O30" s="477"/>
      <c r="P30" s="488" t="str">
        <f>P22</f>
        <v/>
      </c>
      <c r="Q30" s="488"/>
      <c r="R30" s="488"/>
      <c r="S30" s="488"/>
      <c r="T30" s="488"/>
      <c r="U30" s="488"/>
      <c r="V30" s="489"/>
      <c r="W30" s="85" t="s">
        <v>339</v>
      </c>
      <c r="X30" s="85"/>
      <c r="Y30" s="85"/>
      <c r="Z30" s="94"/>
    </row>
    <row r="31" spans="1:29" ht="18.75" customHeight="1" x14ac:dyDescent="0.4">
      <c r="A31" s="51"/>
      <c r="B31" s="476" t="s">
        <v>353</v>
      </c>
      <c r="C31" s="477"/>
      <c r="D31" s="477"/>
      <c r="E31" s="477"/>
      <c r="F31" s="477"/>
      <c r="G31" s="477"/>
      <c r="H31" s="477"/>
      <c r="I31" s="477"/>
      <c r="J31" s="477"/>
      <c r="K31" s="477"/>
      <c r="L31" s="477"/>
      <c r="M31" s="477"/>
      <c r="N31" s="477"/>
      <c r="O31" s="477"/>
      <c r="P31" s="488" t="str">
        <f>IFERROR(IF(P9="","",ROUNDDOWN(P9*P28*24*365*P27/100,0)),"")</f>
        <v/>
      </c>
      <c r="Q31" s="488"/>
      <c r="R31" s="488"/>
      <c r="S31" s="488"/>
      <c r="T31" s="488"/>
      <c r="U31" s="488"/>
      <c r="V31" s="489"/>
      <c r="W31" s="85" t="s">
        <v>354</v>
      </c>
      <c r="X31" s="85"/>
      <c r="Y31" s="85"/>
      <c r="Z31" s="94"/>
    </row>
    <row r="32" spans="1:29" ht="18.75" customHeight="1" x14ac:dyDescent="0.4">
      <c r="A32" s="51"/>
      <c r="B32" s="476" t="s">
        <v>355</v>
      </c>
      <c r="C32" s="477"/>
      <c r="D32" s="477"/>
      <c r="E32" s="477"/>
      <c r="F32" s="477"/>
      <c r="G32" s="477"/>
      <c r="H32" s="477"/>
      <c r="I32" s="477"/>
      <c r="J32" s="477"/>
      <c r="K32" s="477"/>
      <c r="L32" s="477"/>
      <c r="M32" s="477"/>
      <c r="N32" s="477"/>
      <c r="O32" s="477"/>
      <c r="P32" s="478" t="str">
        <f>IFERROR(IF(P31="","",ROUNDDOWN(P31*P29/1000,1)),"")</f>
        <v/>
      </c>
      <c r="Q32" s="478"/>
      <c r="R32" s="478"/>
      <c r="S32" s="478"/>
      <c r="T32" s="478"/>
      <c r="U32" s="478"/>
      <c r="V32" s="479"/>
      <c r="W32" s="85" t="s">
        <v>356</v>
      </c>
      <c r="X32" s="85"/>
      <c r="Y32" s="85"/>
      <c r="Z32" s="94"/>
    </row>
    <row r="33" spans="1:26" s="159" customFormat="1" ht="18.75" customHeight="1" x14ac:dyDescent="0.4">
      <c r="A33" s="51"/>
      <c r="B33" s="476" t="s">
        <v>586</v>
      </c>
      <c r="C33" s="477"/>
      <c r="D33" s="477"/>
      <c r="E33" s="477"/>
      <c r="F33" s="477"/>
      <c r="G33" s="477"/>
      <c r="H33" s="477"/>
      <c r="I33" s="477"/>
      <c r="J33" s="477"/>
      <c r="K33" s="477"/>
      <c r="L33" s="477"/>
      <c r="M33" s="477"/>
      <c r="N33" s="477"/>
      <c r="O33" s="477"/>
      <c r="P33" s="478" t="str">
        <f>IFERROR(IF(P27="","",ROUNDDOWN((P31*P29/1000)/P27,1)),"")</f>
        <v/>
      </c>
      <c r="Q33" s="478"/>
      <c r="R33" s="478"/>
      <c r="S33" s="478"/>
      <c r="T33" s="478"/>
      <c r="U33" s="478"/>
      <c r="V33" s="479"/>
      <c r="W33" s="155" t="s">
        <v>356</v>
      </c>
      <c r="X33" s="155"/>
      <c r="Y33" s="155"/>
      <c r="Z33" s="156"/>
    </row>
    <row r="34" spans="1:26" ht="18.75" customHeight="1" thickBot="1" x14ac:dyDescent="0.45">
      <c r="A34" s="51"/>
      <c r="B34" s="507" t="s">
        <v>357</v>
      </c>
      <c r="C34" s="508"/>
      <c r="D34" s="508"/>
      <c r="E34" s="508"/>
      <c r="F34" s="508"/>
      <c r="G34" s="508"/>
      <c r="H34" s="508"/>
      <c r="I34" s="508"/>
      <c r="J34" s="508"/>
      <c r="K34" s="508"/>
      <c r="L34" s="508"/>
      <c r="M34" s="508"/>
      <c r="N34" s="508"/>
      <c r="O34" s="508"/>
      <c r="P34" s="504" t="str">
        <f>IFERROR(IF(P30="","",ROUNDDOWN(P30/P32,0)),"")</f>
        <v/>
      </c>
      <c r="Q34" s="504"/>
      <c r="R34" s="504"/>
      <c r="S34" s="504"/>
      <c r="T34" s="504"/>
      <c r="U34" s="504"/>
      <c r="V34" s="505"/>
      <c r="W34" s="86" t="s">
        <v>358</v>
      </c>
      <c r="X34" s="86"/>
      <c r="Y34" s="86"/>
      <c r="Z34" s="93"/>
    </row>
    <row r="35" spans="1:26" ht="7.5" customHeight="1" x14ac:dyDescent="0.4">
      <c r="A35" s="51"/>
      <c r="B35" s="51"/>
      <c r="C35" s="51"/>
      <c r="D35" s="51"/>
      <c r="E35" s="51"/>
      <c r="F35" s="51"/>
      <c r="G35" s="51"/>
      <c r="H35" s="51"/>
      <c r="I35" s="51"/>
      <c r="J35" s="51"/>
      <c r="K35" s="51"/>
      <c r="L35" s="51"/>
      <c r="M35" s="51"/>
      <c r="N35" s="51"/>
      <c r="O35" s="51"/>
      <c r="P35" s="51"/>
      <c r="Q35" s="51"/>
      <c r="R35" s="51"/>
      <c r="S35" s="51"/>
      <c r="T35" s="51"/>
      <c r="U35" s="51"/>
      <c r="V35" s="51"/>
      <c r="W35" s="51"/>
      <c r="X35" s="51"/>
      <c r="Y35" s="51"/>
      <c r="Z35" s="51"/>
    </row>
    <row r="36" spans="1:26" ht="18.75" customHeight="1" x14ac:dyDescent="0.4">
      <c r="A36" s="51" t="s">
        <v>351</v>
      </c>
      <c r="B36" s="51"/>
      <c r="C36" s="51"/>
      <c r="D36" s="51"/>
      <c r="E36" s="51"/>
      <c r="F36" s="51"/>
      <c r="G36" s="51"/>
      <c r="H36" s="51"/>
      <c r="I36" s="51"/>
      <c r="J36" s="51"/>
      <c r="K36" s="51"/>
      <c r="L36" s="51"/>
      <c r="M36" s="51"/>
      <c r="N36" s="51"/>
      <c r="O36" s="51"/>
      <c r="P36" s="51"/>
      <c r="Q36" s="51"/>
      <c r="R36" s="51"/>
      <c r="S36" s="51"/>
      <c r="T36" s="58"/>
      <c r="U36" s="58"/>
      <c r="V36" s="58"/>
      <c r="W36" s="58"/>
      <c r="X36" s="58"/>
      <c r="Y36" s="58"/>
      <c r="Z36" s="58"/>
    </row>
    <row r="37" spans="1:26" ht="7.5" customHeight="1" thickBot="1" x14ac:dyDescent="0.45">
      <c r="A37" s="51"/>
      <c r="B37" s="51"/>
      <c r="C37" s="51"/>
      <c r="D37" s="51"/>
      <c r="E37" s="51"/>
      <c r="F37" s="51"/>
      <c r="G37" s="51"/>
      <c r="H37" s="51"/>
      <c r="I37" s="51"/>
      <c r="J37" s="51"/>
      <c r="K37" s="51"/>
      <c r="L37" s="51"/>
      <c r="M37" s="51"/>
      <c r="N37" s="51"/>
      <c r="O37" s="51"/>
      <c r="P37" s="51"/>
      <c r="Q37" s="51"/>
      <c r="R37" s="51"/>
      <c r="S37" s="51"/>
      <c r="T37" s="51"/>
      <c r="U37" s="51"/>
      <c r="V37" s="51"/>
      <c r="W37" s="51"/>
      <c r="X37" s="51"/>
      <c r="Y37" s="51"/>
      <c r="Z37" s="51"/>
    </row>
    <row r="38" spans="1:26" ht="18.75" customHeight="1" x14ac:dyDescent="0.4">
      <c r="A38" s="51"/>
      <c r="B38" s="484" t="s">
        <v>361</v>
      </c>
      <c r="C38" s="485"/>
      <c r="D38" s="485"/>
      <c r="E38" s="485"/>
      <c r="F38" s="485"/>
      <c r="G38" s="485"/>
      <c r="H38" s="485"/>
      <c r="I38" s="485"/>
      <c r="J38" s="485"/>
      <c r="K38" s="485"/>
      <c r="L38" s="485"/>
      <c r="M38" s="485"/>
      <c r="N38" s="485"/>
      <c r="O38" s="485"/>
      <c r="P38" s="486"/>
      <c r="Q38" s="486"/>
      <c r="R38" s="486"/>
      <c r="S38" s="486"/>
      <c r="T38" s="486"/>
      <c r="U38" s="486"/>
      <c r="V38" s="487"/>
      <c r="W38" s="87" t="s">
        <v>360</v>
      </c>
      <c r="X38" s="87"/>
      <c r="Y38" s="87"/>
      <c r="Z38" s="3"/>
    </row>
    <row r="39" spans="1:26" ht="18.75" customHeight="1" x14ac:dyDescent="0.4">
      <c r="A39" s="51"/>
      <c r="B39" s="476" t="s">
        <v>359</v>
      </c>
      <c r="C39" s="477"/>
      <c r="D39" s="477"/>
      <c r="E39" s="477"/>
      <c r="F39" s="477"/>
      <c r="G39" s="477"/>
      <c r="H39" s="477"/>
      <c r="I39" s="477"/>
      <c r="J39" s="477"/>
      <c r="K39" s="477"/>
      <c r="L39" s="477"/>
      <c r="M39" s="477"/>
      <c r="N39" s="477"/>
      <c r="O39" s="477"/>
      <c r="P39" s="480"/>
      <c r="Q39" s="480"/>
      <c r="R39" s="480"/>
      <c r="S39" s="480"/>
      <c r="T39" s="480"/>
      <c r="U39" s="480"/>
      <c r="V39" s="481"/>
      <c r="W39" s="85" t="s">
        <v>360</v>
      </c>
      <c r="X39" s="85"/>
      <c r="Y39" s="85"/>
      <c r="Z39" s="94"/>
    </row>
    <row r="40" spans="1:26" ht="18.75" customHeight="1" thickBot="1" x14ac:dyDescent="0.45">
      <c r="A40" s="51"/>
      <c r="B40" s="507" t="s">
        <v>362</v>
      </c>
      <c r="C40" s="508"/>
      <c r="D40" s="508"/>
      <c r="E40" s="508"/>
      <c r="F40" s="508"/>
      <c r="G40" s="508"/>
      <c r="H40" s="508"/>
      <c r="I40" s="508"/>
      <c r="J40" s="508"/>
      <c r="K40" s="508"/>
      <c r="L40" s="508"/>
      <c r="M40" s="508"/>
      <c r="N40" s="508"/>
      <c r="O40" s="508"/>
      <c r="P40" s="509" t="str">
        <f>IFERROR(IF(P38="","",P38/P39*100),"")</f>
        <v/>
      </c>
      <c r="Q40" s="509"/>
      <c r="R40" s="509"/>
      <c r="S40" s="509"/>
      <c r="T40" s="509"/>
      <c r="U40" s="509"/>
      <c r="V40" s="510"/>
      <c r="W40" s="86" t="s">
        <v>347</v>
      </c>
      <c r="X40" s="86"/>
      <c r="Y40" s="494" t="str">
        <f>IF(P40&gt;=50,"","NG")</f>
        <v/>
      </c>
      <c r="Z40" s="495"/>
    </row>
    <row r="41" spans="1:26" ht="7.5" customHeight="1" x14ac:dyDescent="0.4">
      <c r="A41" s="51"/>
      <c r="B41" s="58"/>
      <c r="C41" s="58"/>
      <c r="D41" s="58"/>
      <c r="E41" s="58"/>
      <c r="F41" s="58"/>
      <c r="G41" s="58"/>
      <c r="H41" s="58"/>
      <c r="I41" s="58"/>
      <c r="J41" s="58"/>
      <c r="K41" s="58"/>
      <c r="L41" s="58"/>
      <c r="M41" s="58"/>
      <c r="N41" s="58"/>
      <c r="O41" s="58"/>
      <c r="P41" s="58"/>
      <c r="Q41" s="58"/>
      <c r="R41" s="58"/>
      <c r="S41" s="58"/>
      <c r="T41" s="58"/>
      <c r="U41" s="58"/>
      <c r="V41" s="58"/>
      <c r="W41" s="58"/>
      <c r="X41" s="58"/>
      <c r="Y41" s="58"/>
      <c r="Z41" s="51"/>
    </row>
    <row r="42" spans="1:26" ht="18.75" customHeight="1" x14ac:dyDescent="0.4">
      <c r="A42" s="51"/>
      <c r="B42" s="58" t="s">
        <v>440</v>
      </c>
      <c r="C42" s="58"/>
      <c r="D42" s="58"/>
      <c r="E42" s="58"/>
      <c r="F42" s="58"/>
      <c r="G42" s="58"/>
      <c r="H42" s="58"/>
      <c r="I42" s="58"/>
      <c r="J42" s="58"/>
      <c r="K42" s="58"/>
      <c r="L42" s="58"/>
      <c r="M42" s="58"/>
      <c r="N42" s="58"/>
      <c r="O42" s="58"/>
      <c r="P42" s="58"/>
      <c r="Q42" s="58"/>
      <c r="R42" s="58"/>
      <c r="S42" s="58"/>
      <c r="T42" s="58"/>
      <c r="U42" s="58"/>
      <c r="V42" s="58"/>
      <c r="W42" s="58"/>
      <c r="X42" s="58"/>
      <c r="Y42" s="58"/>
      <c r="Z42" s="58"/>
    </row>
    <row r="43" spans="1:26" ht="18.75" customHeight="1" x14ac:dyDescent="0.4">
      <c r="A43" s="51"/>
      <c r="B43" s="58" t="s">
        <v>441</v>
      </c>
      <c r="C43" s="58"/>
      <c r="D43" s="58"/>
      <c r="E43" s="58"/>
      <c r="F43" s="58"/>
      <c r="G43" s="58"/>
      <c r="H43" s="58"/>
      <c r="I43" s="58"/>
      <c r="J43" s="58"/>
      <c r="K43" s="58"/>
      <c r="L43" s="58"/>
      <c r="M43" s="58"/>
      <c r="N43" s="58"/>
      <c r="O43" s="58"/>
      <c r="P43" s="58"/>
      <c r="Q43" s="58"/>
      <c r="R43" s="58"/>
      <c r="S43" s="58"/>
      <c r="T43" s="58"/>
      <c r="U43" s="58"/>
      <c r="V43" s="58"/>
      <c r="W43" s="58"/>
      <c r="X43" s="58"/>
      <c r="Y43" s="58"/>
      <c r="Z43" s="58"/>
    </row>
    <row r="44" spans="1:26" ht="18.75" customHeight="1" x14ac:dyDescent="0.4">
      <c r="A44" s="51"/>
      <c r="B44" s="58" t="s">
        <v>366</v>
      </c>
      <c r="C44" s="58"/>
      <c r="D44" s="58"/>
      <c r="E44" s="58"/>
      <c r="F44" s="58"/>
      <c r="G44" s="58"/>
      <c r="H44" s="58"/>
      <c r="I44" s="58"/>
      <c r="J44" s="58"/>
      <c r="K44" s="58"/>
      <c r="L44" s="58"/>
      <c r="M44" s="58"/>
      <c r="N44" s="58"/>
      <c r="O44" s="58"/>
      <c r="P44" s="58"/>
      <c r="Q44" s="58"/>
      <c r="R44" s="58"/>
      <c r="S44" s="58"/>
      <c r="T44" s="58"/>
      <c r="U44" s="58"/>
      <c r="V44" s="58"/>
      <c r="W44" s="58"/>
      <c r="X44" s="58"/>
      <c r="Y44" s="58"/>
      <c r="Z44" s="58"/>
    </row>
    <row r="45" spans="1:26" ht="18.75" customHeight="1" x14ac:dyDescent="0.4">
      <c r="A45" s="51"/>
      <c r="B45" s="58" t="s">
        <v>367</v>
      </c>
      <c r="C45" s="58"/>
      <c r="D45" s="58"/>
      <c r="E45" s="58"/>
      <c r="F45" s="58"/>
      <c r="G45" s="58"/>
      <c r="H45" s="58"/>
      <c r="I45" s="58"/>
      <c r="J45" s="58"/>
      <c r="K45" s="58"/>
      <c r="L45" s="58"/>
      <c r="M45" s="58"/>
      <c r="N45" s="58"/>
      <c r="O45" s="58"/>
      <c r="P45" s="58"/>
      <c r="Q45" s="58"/>
      <c r="R45" s="58"/>
      <c r="S45" s="58"/>
      <c r="T45" s="58"/>
      <c r="U45" s="58"/>
      <c r="V45" s="58"/>
      <c r="W45" s="58"/>
      <c r="X45" s="58"/>
      <c r="Y45" s="58"/>
      <c r="Z45" s="58"/>
    </row>
    <row r="46" spans="1:26" ht="18.75" customHeight="1" x14ac:dyDescent="0.4">
      <c r="A46" s="51"/>
      <c r="B46" s="58"/>
      <c r="C46" s="58"/>
      <c r="D46" s="58"/>
      <c r="E46" s="58"/>
      <c r="F46" s="58"/>
      <c r="G46" s="58"/>
      <c r="H46" s="58"/>
      <c r="I46" s="58"/>
      <c r="J46" s="58"/>
      <c r="K46" s="58"/>
      <c r="L46" s="58"/>
      <c r="M46" s="58"/>
      <c r="N46" s="58"/>
      <c r="O46" s="58"/>
      <c r="P46" s="58"/>
      <c r="Q46" s="58"/>
      <c r="R46" s="58"/>
      <c r="S46" s="58"/>
      <c r="T46" s="58"/>
      <c r="U46" s="58"/>
      <c r="V46" s="58"/>
      <c r="W46" s="58"/>
      <c r="X46" s="58"/>
      <c r="Y46" s="58"/>
      <c r="Z46" s="58"/>
    </row>
  </sheetData>
  <sheetProtection algorithmName="SHA-512" hashValue="tM6aovKoNXd+4M9MSMyu8K+ZPZGcHIZHNKeirHRqw2jIGON8PWdRvX7VFwjHL8RtJB/Ks4XeicxaPsRubKXr3g==" saltValue="G7yyr5dae2+ODt/Ql1Wuqw==" spinCount="100000" sheet="1" selectLockedCells="1"/>
  <mergeCells count="65">
    <mergeCell ref="P14:V14"/>
    <mergeCell ref="P15:V15"/>
    <mergeCell ref="B39:O39"/>
    <mergeCell ref="P39:V39"/>
    <mergeCell ref="B40:O40"/>
    <mergeCell ref="P40:V40"/>
    <mergeCell ref="B30:O30"/>
    <mergeCell ref="P30:V30"/>
    <mergeCell ref="B31:O31"/>
    <mergeCell ref="P31:V31"/>
    <mergeCell ref="B32:O32"/>
    <mergeCell ref="P32:V32"/>
    <mergeCell ref="B34:O34"/>
    <mergeCell ref="P34:V34"/>
    <mergeCell ref="B38:O38"/>
    <mergeCell ref="P38:V38"/>
    <mergeCell ref="P16:V16"/>
    <mergeCell ref="P17:V17"/>
    <mergeCell ref="P22:V22"/>
    <mergeCell ref="P23:V23"/>
    <mergeCell ref="B11:O11"/>
    <mergeCell ref="B12:O12"/>
    <mergeCell ref="B13:O13"/>
    <mergeCell ref="B14:O14"/>
    <mergeCell ref="B15:O15"/>
    <mergeCell ref="B16:O16"/>
    <mergeCell ref="B17:O17"/>
    <mergeCell ref="B22:O22"/>
    <mergeCell ref="B23:O23"/>
    <mergeCell ref="P11:V11"/>
    <mergeCell ref="P12:V12"/>
    <mergeCell ref="P13:V13"/>
    <mergeCell ref="B5:F5"/>
    <mergeCell ref="H5:X5"/>
    <mergeCell ref="B9:O9"/>
    <mergeCell ref="B10:O10"/>
    <mergeCell ref="P9:V9"/>
    <mergeCell ref="P10:V10"/>
    <mergeCell ref="AB12:AN12"/>
    <mergeCell ref="AO12:AU12"/>
    <mergeCell ref="AB13:AN13"/>
    <mergeCell ref="AO13:AU13"/>
    <mergeCell ref="Y40:Z40"/>
    <mergeCell ref="AB9:AN9"/>
    <mergeCell ref="AO9:AU9"/>
    <mergeCell ref="AB10:AN10"/>
    <mergeCell ref="AO10:AU10"/>
    <mergeCell ref="AB11:AN11"/>
    <mergeCell ref="AO11:AU11"/>
    <mergeCell ref="B33:O33"/>
    <mergeCell ref="P33:V33"/>
    <mergeCell ref="B18:O18"/>
    <mergeCell ref="P18:V18"/>
    <mergeCell ref="B19:O19"/>
    <mergeCell ref="P19:V19"/>
    <mergeCell ref="B20:O20"/>
    <mergeCell ref="P20:V20"/>
    <mergeCell ref="B21:O21"/>
    <mergeCell ref="P21:V21"/>
    <mergeCell ref="B27:O27"/>
    <mergeCell ref="P27:V27"/>
    <mergeCell ref="B28:O28"/>
    <mergeCell ref="P28:V28"/>
    <mergeCell ref="B29:O29"/>
    <mergeCell ref="P29:V29"/>
  </mergeCells>
  <phoneticPr fontId="4"/>
  <pageMargins left="0.78740157480314965" right="0.39370078740157483" top="0.59055118110236227" bottom="0.59055118110236227" header="0.31496062992125984" footer="0.31496062992125984"/>
  <pageSetup paperSize="9" orientation="portrait" blackAndWhite="1" r:id="rId1"/>
  <rowBreaks count="1" manualBreakCount="1">
    <brk id="46"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62465" r:id="rId4" name="Check Box 1">
              <controlPr defaultSize="0" autoFill="0" autoLine="0" autoPict="0" altText="">
                <anchor moveWithCells="1">
                  <from>
                    <xdr:col>27</xdr:col>
                    <xdr:colOff>0</xdr:colOff>
                    <xdr:row>19</xdr:row>
                    <xdr:rowOff>0</xdr:rowOff>
                  </from>
                  <to>
                    <xdr:col>28</xdr:col>
                    <xdr:colOff>0</xdr:colOff>
                    <xdr:row>20</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4" tint="-0.249977111117893"/>
  </sheetPr>
  <dimension ref="A1:AC37"/>
  <sheetViews>
    <sheetView view="pageBreakPreview" zoomScale="85" zoomScaleNormal="100" zoomScaleSheetLayoutView="85" workbookViewId="0">
      <pane ySplit="3" topLeftCell="A4" activePane="bottomLeft" state="frozen"/>
      <selection pane="bottomLeft" activeCell="P11" sqref="P11:Z11"/>
    </sheetView>
  </sheetViews>
  <sheetFormatPr defaultColWidth="3.125" defaultRowHeight="18.75" customHeight="1" x14ac:dyDescent="0.4"/>
  <cols>
    <col min="1" max="16384" width="3.125" style="1"/>
  </cols>
  <sheetData>
    <row r="1" spans="1:28" ht="18.75" customHeight="1" x14ac:dyDescent="0.4">
      <c r="A1" s="51" t="s">
        <v>28</v>
      </c>
      <c r="B1" s="51"/>
      <c r="C1" s="51"/>
      <c r="D1" s="51"/>
      <c r="E1" s="51"/>
      <c r="F1" s="51"/>
      <c r="G1" s="51"/>
      <c r="H1" s="51"/>
      <c r="I1" s="51"/>
      <c r="J1" s="51"/>
      <c r="K1" s="51"/>
      <c r="L1" s="51"/>
      <c r="M1" s="51"/>
      <c r="N1" s="51"/>
      <c r="O1" s="51"/>
      <c r="P1" s="51"/>
      <c r="Q1" s="51"/>
      <c r="R1" s="51"/>
      <c r="S1" s="51"/>
      <c r="T1" s="51"/>
      <c r="U1" s="51"/>
      <c r="V1" s="51"/>
      <c r="W1" s="51"/>
      <c r="X1" s="51"/>
      <c r="Y1" s="51"/>
      <c r="Z1" s="51"/>
    </row>
    <row r="2" spans="1:28" ht="7.5" customHeight="1" x14ac:dyDescent="0.4">
      <c r="A2" s="51"/>
      <c r="B2" s="51"/>
      <c r="C2" s="51"/>
      <c r="D2" s="51"/>
      <c r="E2" s="51"/>
      <c r="F2" s="51"/>
      <c r="G2" s="51"/>
      <c r="H2" s="51"/>
      <c r="I2" s="51"/>
      <c r="J2" s="51"/>
      <c r="K2" s="51"/>
      <c r="L2" s="51"/>
      <c r="M2" s="51"/>
      <c r="N2" s="51"/>
      <c r="O2" s="51"/>
      <c r="P2" s="51"/>
      <c r="Q2" s="51"/>
      <c r="R2" s="51"/>
      <c r="S2" s="51"/>
      <c r="T2" s="51"/>
      <c r="U2" s="51"/>
      <c r="V2" s="51"/>
      <c r="W2" s="51"/>
      <c r="X2" s="51"/>
      <c r="Y2" s="51"/>
      <c r="Z2" s="51"/>
    </row>
    <row r="3" spans="1:28" ht="18.75" customHeight="1" x14ac:dyDescent="0.4">
      <c r="A3" s="542" t="s">
        <v>29</v>
      </c>
      <c r="B3" s="542"/>
      <c r="C3" s="542"/>
      <c r="D3" s="542"/>
      <c r="E3" s="542"/>
      <c r="F3" s="542"/>
      <c r="G3" s="542"/>
      <c r="H3" s="542"/>
      <c r="I3" s="542"/>
      <c r="J3" s="542"/>
      <c r="K3" s="542"/>
      <c r="L3" s="542"/>
      <c r="M3" s="542"/>
      <c r="N3" s="542"/>
      <c r="O3" s="542"/>
      <c r="P3" s="542"/>
      <c r="Q3" s="542"/>
      <c r="R3" s="542"/>
      <c r="S3" s="542"/>
      <c r="T3" s="542"/>
      <c r="U3" s="542"/>
      <c r="V3" s="542"/>
      <c r="W3" s="542"/>
      <c r="X3" s="542"/>
      <c r="Y3" s="542"/>
      <c r="Z3" s="542"/>
    </row>
    <row r="4" spans="1:28" ht="7.5" customHeight="1" x14ac:dyDescent="0.4">
      <c r="A4" s="51"/>
      <c r="B4" s="51"/>
      <c r="C4" s="51"/>
      <c r="D4" s="51"/>
      <c r="E4" s="51"/>
      <c r="F4" s="51"/>
      <c r="G4" s="51"/>
      <c r="H4" s="51"/>
      <c r="I4" s="51"/>
      <c r="J4" s="51"/>
      <c r="K4" s="51"/>
      <c r="L4" s="51"/>
      <c r="M4" s="51"/>
      <c r="N4" s="51"/>
      <c r="O4" s="51"/>
      <c r="P4" s="51"/>
      <c r="Q4" s="51"/>
      <c r="R4" s="51"/>
      <c r="S4" s="51"/>
      <c r="T4" s="51"/>
      <c r="U4" s="51"/>
      <c r="V4" s="51"/>
      <c r="W4" s="51"/>
      <c r="X4" s="51"/>
      <c r="Y4" s="51"/>
      <c r="Z4" s="51"/>
    </row>
    <row r="5" spans="1:28" ht="18.75" customHeight="1" x14ac:dyDescent="0.4">
      <c r="A5" s="51" t="s">
        <v>30</v>
      </c>
      <c r="B5" s="51"/>
      <c r="C5" s="51"/>
      <c r="D5" s="51"/>
      <c r="E5" s="51"/>
      <c r="F5" s="51"/>
      <c r="G5" s="51"/>
      <c r="H5" s="51"/>
      <c r="I5" s="51"/>
      <c r="J5" s="51"/>
      <c r="K5" s="51"/>
      <c r="L5" s="51"/>
      <c r="M5" s="51"/>
      <c r="N5" s="51"/>
      <c r="O5" s="51"/>
      <c r="P5" s="51"/>
      <c r="Q5" s="51"/>
      <c r="R5" s="51"/>
      <c r="S5" s="51"/>
      <c r="T5" s="51"/>
      <c r="U5" s="51"/>
      <c r="V5" s="51"/>
      <c r="W5" s="51"/>
      <c r="X5" s="51"/>
      <c r="Y5" s="51"/>
      <c r="Z5" s="51"/>
    </row>
    <row r="6" spans="1:28" ht="7.5" customHeight="1" thickBot="1" x14ac:dyDescent="0.45">
      <c r="A6" s="51"/>
      <c r="B6" s="51"/>
      <c r="C6" s="51"/>
      <c r="D6" s="51"/>
      <c r="E6" s="51"/>
      <c r="F6" s="51"/>
      <c r="G6" s="51"/>
      <c r="H6" s="51"/>
      <c r="I6" s="51"/>
      <c r="J6" s="51"/>
      <c r="K6" s="51"/>
      <c r="L6" s="51"/>
      <c r="M6" s="51"/>
      <c r="N6" s="51"/>
      <c r="O6" s="51"/>
      <c r="P6" s="51"/>
      <c r="Q6" s="51"/>
      <c r="R6" s="51"/>
      <c r="S6" s="51"/>
      <c r="T6" s="51"/>
      <c r="U6" s="51"/>
      <c r="V6" s="51"/>
      <c r="W6" s="51"/>
      <c r="X6" s="51"/>
      <c r="Y6" s="51"/>
      <c r="Z6" s="51"/>
    </row>
    <row r="7" spans="1:28" ht="22.5" customHeight="1" x14ac:dyDescent="0.4">
      <c r="A7" s="326" t="s">
        <v>31</v>
      </c>
      <c r="B7" s="328"/>
      <c r="C7" s="328"/>
      <c r="D7" s="328"/>
      <c r="E7" s="328"/>
      <c r="F7" s="328"/>
      <c r="G7" s="328"/>
      <c r="H7" s="328"/>
      <c r="I7" s="328" t="s">
        <v>38</v>
      </c>
      <c r="J7" s="328"/>
      <c r="K7" s="328"/>
      <c r="L7" s="328"/>
      <c r="M7" s="328"/>
      <c r="N7" s="328"/>
      <c r="O7" s="328"/>
      <c r="P7" s="328" t="s">
        <v>40</v>
      </c>
      <c r="Q7" s="328"/>
      <c r="R7" s="328"/>
      <c r="S7" s="328"/>
      <c r="T7" s="328"/>
      <c r="U7" s="328"/>
      <c r="V7" s="328"/>
      <c r="W7" s="328"/>
      <c r="X7" s="328"/>
      <c r="Y7" s="328"/>
      <c r="Z7" s="330"/>
    </row>
    <row r="8" spans="1:28" ht="22.5" customHeight="1" x14ac:dyDescent="0.4">
      <c r="A8" s="327" t="s">
        <v>32</v>
      </c>
      <c r="B8" s="329"/>
      <c r="C8" s="329"/>
      <c r="D8" s="329"/>
      <c r="E8" s="329"/>
      <c r="F8" s="329"/>
      <c r="G8" s="329"/>
      <c r="H8" s="329"/>
      <c r="I8" s="517" t="str">
        <f>IFERROR(I12-SUM(I9:N11),"")</f>
        <v/>
      </c>
      <c r="J8" s="518"/>
      <c r="K8" s="518"/>
      <c r="L8" s="518"/>
      <c r="M8" s="518"/>
      <c r="N8" s="518"/>
      <c r="O8" s="60" t="s">
        <v>39</v>
      </c>
      <c r="P8" s="547"/>
      <c r="Q8" s="547"/>
      <c r="R8" s="547"/>
      <c r="S8" s="547"/>
      <c r="T8" s="547"/>
      <c r="U8" s="547"/>
      <c r="V8" s="547"/>
      <c r="W8" s="547"/>
      <c r="X8" s="547"/>
      <c r="Y8" s="547"/>
      <c r="Z8" s="548"/>
      <c r="AB8" s="242" t="s">
        <v>538</v>
      </c>
    </row>
    <row r="9" spans="1:28" ht="22.5" customHeight="1" x14ac:dyDescent="0.4">
      <c r="A9" s="327" t="s">
        <v>33</v>
      </c>
      <c r="B9" s="329"/>
      <c r="C9" s="329"/>
      <c r="D9" s="329"/>
      <c r="E9" s="329"/>
      <c r="F9" s="329"/>
      <c r="G9" s="329"/>
      <c r="H9" s="329"/>
      <c r="I9" s="517" t="str">
        <f>IF(第２号別紙１!P22=0,"",第２号別紙１!P22)</f>
        <v/>
      </c>
      <c r="J9" s="518"/>
      <c r="K9" s="518"/>
      <c r="L9" s="518"/>
      <c r="M9" s="518"/>
      <c r="N9" s="518"/>
      <c r="O9" s="60" t="s">
        <v>39</v>
      </c>
      <c r="P9" s="547" t="s">
        <v>372</v>
      </c>
      <c r="Q9" s="547"/>
      <c r="R9" s="547"/>
      <c r="S9" s="547"/>
      <c r="T9" s="547"/>
      <c r="U9" s="547"/>
      <c r="V9" s="547"/>
      <c r="W9" s="547"/>
      <c r="X9" s="547"/>
      <c r="Y9" s="547"/>
      <c r="Z9" s="548"/>
    </row>
    <row r="10" spans="1:28" ht="22.5" customHeight="1" x14ac:dyDescent="0.4">
      <c r="A10" s="543" t="s">
        <v>37</v>
      </c>
      <c r="B10" s="544"/>
      <c r="C10" s="529" t="s">
        <v>34</v>
      </c>
      <c r="D10" s="530"/>
      <c r="E10" s="530"/>
      <c r="F10" s="530"/>
      <c r="G10" s="530"/>
      <c r="H10" s="531"/>
      <c r="I10" s="517" t="str">
        <f>IF(第２号別紙１!P15=0,"",第２号別紙１!P15)</f>
        <v/>
      </c>
      <c r="J10" s="518"/>
      <c r="K10" s="518"/>
      <c r="L10" s="518"/>
      <c r="M10" s="518"/>
      <c r="N10" s="518"/>
      <c r="O10" s="60" t="s">
        <v>39</v>
      </c>
      <c r="P10" s="549"/>
      <c r="Q10" s="550"/>
      <c r="R10" s="550"/>
      <c r="S10" s="550"/>
      <c r="T10" s="550"/>
      <c r="U10" s="550"/>
      <c r="V10" s="550"/>
      <c r="W10" s="550"/>
      <c r="X10" s="550"/>
      <c r="Y10" s="550"/>
      <c r="Z10" s="551"/>
    </row>
    <row r="11" spans="1:28" ht="22.5" customHeight="1" thickBot="1" x14ac:dyDescent="0.45">
      <c r="A11" s="545"/>
      <c r="B11" s="546"/>
      <c r="C11" s="335" t="s">
        <v>35</v>
      </c>
      <c r="D11" s="335"/>
      <c r="E11" s="335"/>
      <c r="F11" s="335"/>
      <c r="G11" s="335"/>
      <c r="H11" s="335"/>
      <c r="I11" s="532" t="str">
        <f>IF(第２号別紙１!P16=0,"",第２号別紙１!P16)</f>
        <v/>
      </c>
      <c r="J11" s="533"/>
      <c r="K11" s="533"/>
      <c r="L11" s="533"/>
      <c r="M11" s="533"/>
      <c r="N11" s="533"/>
      <c r="O11" s="17" t="s">
        <v>39</v>
      </c>
      <c r="P11" s="534"/>
      <c r="Q11" s="534"/>
      <c r="R11" s="534"/>
      <c r="S11" s="534"/>
      <c r="T11" s="534"/>
      <c r="U11" s="534"/>
      <c r="V11" s="534"/>
      <c r="W11" s="534"/>
      <c r="X11" s="534"/>
      <c r="Y11" s="534"/>
      <c r="Z11" s="535"/>
    </row>
    <row r="12" spans="1:28" ht="22.5" customHeight="1" thickTop="1" thickBot="1" x14ac:dyDescent="0.45">
      <c r="A12" s="515" t="s">
        <v>36</v>
      </c>
      <c r="B12" s="516"/>
      <c r="C12" s="516"/>
      <c r="D12" s="516"/>
      <c r="E12" s="516"/>
      <c r="F12" s="516"/>
      <c r="G12" s="516"/>
      <c r="H12" s="516"/>
      <c r="I12" s="523" t="str">
        <f>IF(I27="","",I27)</f>
        <v/>
      </c>
      <c r="J12" s="524"/>
      <c r="K12" s="524"/>
      <c r="L12" s="524"/>
      <c r="M12" s="524"/>
      <c r="N12" s="524"/>
      <c r="O12" s="11" t="s">
        <v>39</v>
      </c>
      <c r="P12" s="536"/>
      <c r="Q12" s="536"/>
      <c r="R12" s="536"/>
      <c r="S12" s="536"/>
      <c r="T12" s="536"/>
      <c r="U12" s="536"/>
      <c r="V12" s="536"/>
      <c r="W12" s="536"/>
      <c r="X12" s="536"/>
      <c r="Y12" s="536"/>
      <c r="Z12" s="537"/>
    </row>
    <row r="13" spans="1:28" ht="18.75" customHeight="1" x14ac:dyDescent="0.4">
      <c r="A13" s="52" t="s">
        <v>41</v>
      </c>
      <c r="B13" s="51"/>
      <c r="C13" s="51"/>
      <c r="D13" s="51"/>
      <c r="E13" s="51"/>
      <c r="F13" s="51"/>
      <c r="G13" s="51"/>
      <c r="H13" s="51"/>
      <c r="I13" s="51"/>
      <c r="J13" s="51"/>
      <c r="K13" s="51"/>
      <c r="L13" s="51"/>
      <c r="M13" s="51"/>
      <c r="N13" s="51"/>
      <c r="O13" s="51"/>
      <c r="P13" s="51"/>
      <c r="Q13" s="51"/>
      <c r="R13" s="51"/>
      <c r="S13" s="51"/>
      <c r="T13" s="51"/>
      <c r="U13" s="51"/>
      <c r="V13" s="51"/>
      <c r="W13" s="51"/>
      <c r="X13" s="51"/>
      <c r="Y13" s="51"/>
      <c r="Z13" s="51"/>
    </row>
    <row r="14" spans="1:28" ht="18.75" customHeight="1" x14ac:dyDescent="0.4">
      <c r="A14" s="52" t="s">
        <v>42</v>
      </c>
      <c r="B14" s="51"/>
      <c r="C14" s="51"/>
      <c r="D14" s="51"/>
      <c r="E14" s="51"/>
      <c r="F14" s="51"/>
      <c r="G14" s="51"/>
      <c r="H14" s="51"/>
      <c r="I14" s="51"/>
      <c r="J14" s="51"/>
      <c r="K14" s="51"/>
      <c r="L14" s="51"/>
      <c r="M14" s="51"/>
      <c r="N14" s="51"/>
      <c r="O14" s="51"/>
      <c r="P14" s="51"/>
      <c r="Q14" s="51"/>
      <c r="R14" s="51"/>
      <c r="S14" s="51"/>
      <c r="T14" s="51"/>
      <c r="U14" s="51"/>
      <c r="V14" s="51"/>
      <c r="W14" s="51"/>
      <c r="X14" s="51"/>
      <c r="Y14" s="51"/>
      <c r="Z14" s="51"/>
    </row>
    <row r="15" spans="1:28" ht="18.75" customHeight="1" x14ac:dyDescent="0.4">
      <c r="A15" s="52" t="s">
        <v>445</v>
      </c>
      <c r="B15" s="51"/>
      <c r="C15" s="51"/>
      <c r="D15" s="51"/>
      <c r="E15" s="51"/>
      <c r="F15" s="51"/>
      <c r="G15" s="51"/>
      <c r="H15" s="51"/>
      <c r="I15" s="51"/>
      <c r="J15" s="51"/>
      <c r="K15" s="51"/>
      <c r="L15" s="51"/>
      <c r="M15" s="51"/>
      <c r="N15" s="51"/>
      <c r="O15" s="51"/>
      <c r="P15" s="51"/>
      <c r="Q15" s="51"/>
      <c r="R15" s="51"/>
      <c r="S15" s="51"/>
      <c r="T15" s="51"/>
      <c r="U15" s="51"/>
      <c r="V15" s="51"/>
      <c r="W15" s="51"/>
      <c r="X15" s="51"/>
      <c r="Y15" s="51"/>
      <c r="Z15" s="51"/>
    </row>
    <row r="16" spans="1:28" ht="18.75" customHeight="1" x14ac:dyDescent="0.4">
      <c r="A16" s="52" t="s">
        <v>446</v>
      </c>
      <c r="B16" s="51"/>
      <c r="C16" s="51"/>
      <c r="D16" s="51"/>
      <c r="E16" s="51"/>
      <c r="F16" s="51"/>
      <c r="G16" s="51"/>
      <c r="H16" s="51"/>
      <c r="I16" s="51"/>
      <c r="J16" s="51"/>
      <c r="K16" s="51"/>
      <c r="L16" s="51"/>
      <c r="M16" s="51"/>
      <c r="N16" s="51"/>
      <c r="O16" s="51"/>
      <c r="P16" s="51"/>
      <c r="Q16" s="51"/>
      <c r="R16" s="51"/>
      <c r="S16" s="51"/>
      <c r="T16" s="51"/>
      <c r="U16" s="51"/>
      <c r="V16" s="51"/>
      <c r="W16" s="51"/>
      <c r="X16" s="51"/>
      <c r="Y16" s="51"/>
      <c r="Z16" s="51"/>
    </row>
    <row r="17" spans="1:29" ht="18.75" customHeight="1" x14ac:dyDescent="0.4">
      <c r="A17" s="52" t="s">
        <v>447</v>
      </c>
      <c r="B17" s="51"/>
      <c r="C17" s="51"/>
      <c r="D17" s="51"/>
      <c r="E17" s="51"/>
      <c r="F17" s="51"/>
      <c r="G17" s="51"/>
      <c r="H17" s="51"/>
      <c r="I17" s="51"/>
      <c r="J17" s="51"/>
      <c r="K17" s="51"/>
      <c r="L17" s="51"/>
      <c r="M17" s="51"/>
      <c r="N17" s="51"/>
      <c r="O17" s="51"/>
      <c r="P17" s="51"/>
      <c r="Q17" s="51"/>
      <c r="R17" s="51"/>
      <c r="S17" s="51"/>
      <c r="T17" s="51"/>
      <c r="U17" s="51"/>
      <c r="V17" s="51"/>
      <c r="W17" s="51"/>
      <c r="X17" s="51"/>
      <c r="Y17" s="51"/>
      <c r="Z17" s="51"/>
    </row>
    <row r="18" spans="1:29" ht="18.75" customHeight="1" x14ac:dyDescent="0.4">
      <c r="A18" s="51"/>
      <c r="B18" s="51"/>
      <c r="C18" s="51"/>
      <c r="D18" s="51"/>
      <c r="E18" s="51"/>
      <c r="F18" s="51"/>
      <c r="G18" s="51"/>
      <c r="H18" s="51"/>
      <c r="I18" s="51"/>
      <c r="J18" s="51"/>
      <c r="K18" s="51"/>
      <c r="L18" s="51"/>
      <c r="M18" s="51"/>
      <c r="N18" s="51"/>
      <c r="O18" s="51"/>
      <c r="P18" s="51"/>
      <c r="Q18" s="51"/>
      <c r="R18" s="51"/>
      <c r="S18" s="51"/>
      <c r="T18" s="51"/>
      <c r="U18" s="51"/>
      <c r="V18" s="51"/>
      <c r="W18" s="51"/>
      <c r="X18" s="51"/>
      <c r="Y18" s="51"/>
      <c r="Z18" s="51"/>
    </row>
    <row r="19" spans="1:29" ht="18.75" customHeight="1" x14ac:dyDescent="0.4">
      <c r="A19" s="51" t="s">
        <v>43</v>
      </c>
      <c r="B19" s="51"/>
      <c r="C19" s="51"/>
      <c r="D19" s="51"/>
      <c r="E19" s="51"/>
      <c r="F19" s="51"/>
      <c r="G19" s="51"/>
      <c r="H19" s="51"/>
      <c r="I19" s="51"/>
      <c r="J19" s="51"/>
      <c r="K19" s="51"/>
      <c r="L19" s="51"/>
      <c r="M19" s="51"/>
      <c r="N19" s="51"/>
      <c r="O19" s="51"/>
      <c r="P19" s="51"/>
      <c r="Q19" s="51"/>
      <c r="R19" s="51"/>
      <c r="S19" s="51"/>
      <c r="T19" s="51"/>
      <c r="U19" s="51"/>
      <c r="V19" s="51"/>
      <c r="W19" s="51"/>
      <c r="X19" s="51"/>
      <c r="Y19" s="51"/>
      <c r="Z19" s="51"/>
    </row>
    <row r="20" spans="1:29" ht="7.5" customHeight="1" thickBot="1" x14ac:dyDescent="0.45">
      <c r="A20" s="51"/>
      <c r="B20" s="51"/>
      <c r="C20" s="51"/>
      <c r="D20" s="51"/>
      <c r="E20" s="51"/>
      <c r="F20" s="51"/>
      <c r="G20" s="51"/>
      <c r="H20" s="51"/>
      <c r="I20" s="51"/>
      <c r="J20" s="51"/>
      <c r="K20" s="51"/>
      <c r="L20" s="51"/>
      <c r="M20" s="51"/>
      <c r="N20" s="51"/>
      <c r="O20" s="51"/>
      <c r="P20" s="51"/>
      <c r="Q20" s="51"/>
      <c r="R20" s="51"/>
      <c r="S20" s="51"/>
      <c r="T20" s="51"/>
      <c r="U20" s="51"/>
      <c r="V20" s="51"/>
      <c r="W20" s="51"/>
      <c r="X20" s="51"/>
      <c r="Y20" s="51"/>
      <c r="Z20" s="51"/>
    </row>
    <row r="21" spans="1:29" ht="22.5" customHeight="1" x14ac:dyDescent="0.4">
      <c r="A21" s="326" t="s">
        <v>44</v>
      </c>
      <c r="B21" s="328"/>
      <c r="C21" s="328"/>
      <c r="D21" s="328"/>
      <c r="E21" s="328"/>
      <c r="F21" s="328"/>
      <c r="G21" s="328"/>
      <c r="H21" s="328"/>
      <c r="I21" s="328" t="s">
        <v>38</v>
      </c>
      <c r="J21" s="328"/>
      <c r="K21" s="328"/>
      <c r="L21" s="328"/>
      <c r="M21" s="328"/>
      <c r="N21" s="328"/>
      <c r="O21" s="328"/>
      <c r="P21" s="328" t="s">
        <v>40</v>
      </c>
      <c r="Q21" s="328"/>
      <c r="R21" s="328"/>
      <c r="S21" s="328"/>
      <c r="T21" s="328"/>
      <c r="U21" s="328"/>
      <c r="V21" s="328"/>
      <c r="W21" s="328"/>
      <c r="X21" s="328"/>
      <c r="Y21" s="328"/>
      <c r="Z21" s="330"/>
    </row>
    <row r="22" spans="1:29" ht="45" customHeight="1" x14ac:dyDescent="0.4">
      <c r="A22" s="526" t="s">
        <v>126</v>
      </c>
      <c r="B22" s="529" t="s">
        <v>127</v>
      </c>
      <c r="C22" s="530"/>
      <c r="D22" s="530"/>
      <c r="E22" s="530"/>
      <c r="F22" s="530"/>
      <c r="G22" s="530"/>
      <c r="H22" s="531"/>
      <c r="I22" s="517" t="str">
        <f>IF(第２号別紙１!P10=0,"",第２号別紙１!P10)</f>
        <v/>
      </c>
      <c r="J22" s="518"/>
      <c r="K22" s="518"/>
      <c r="L22" s="518"/>
      <c r="M22" s="518"/>
      <c r="N22" s="518"/>
      <c r="O22" s="64" t="s">
        <v>39</v>
      </c>
      <c r="P22" s="538"/>
      <c r="Q22" s="538"/>
      <c r="R22" s="538"/>
      <c r="S22" s="538"/>
      <c r="T22" s="538"/>
      <c r="U22" s="538"/>
      <c r="V22" s="538"/>
      <c r="W22" s="538"/>
      <c r="X22" s="538"/>
      <c r="Y22" s="538"/>
      <c r="Z22" s="539"/>
    </row>
    <row r="23" spans="1:29" ht="45" customHeight="1" x14ac:dyDescent="0.4">
      <c r="A23" s="527"/>
      <c r="B23" s="529" t="s">
        <v>128</v>
      </c>
      <c r="C23" s="530"/>
      <c r="D23" s="530"/>
      <c r="E23" s="530"/>
      <c r="F23" s="530"/>
      <c r="G23" s="530"/>
      <c r="H23" s="531"/>
      <c r="I23" s="517" t="str">
        <f>IF(第２号別紙１!P11=0,"",第２号別紙１!P11)</f>
        <v/>
      </c>
      <c r="J23" s="518"/>
      <c r="K23" s="518"/>
      <c r="L23" s="518"/>
      <c r="M23" s="518"/>
      <c r="N23" s="518"/>
      <c r="O23" s="64" t="s">
        <v>39</v>
      </c>
      <c r="P23" s="538"/>
      <c r="Q23" s="538"/>
      <c r="R23" s="538"/>
      <c r="S23" s="538"/>
      <c r="T23" s="538"/>
      <c r="U23" s="538"/>
      <c r="V23" s="538"/>
      <c r="W23" s="538"/>
      <c r="X23" s="538"/>
      <c r="Y23" s="538"/>
      <c r="Z23" s="539"/>
    </row>
    <row r="24" spans="1:29" ht="45" customHeight="1" x14ac:dyDescent="0.4">
      <c r="A24" s="528"/>
      <c r="B24" s="529" t="s">
        <v>129</v>
      </c>
      <c r="C24" s="530"/>
      <c r="D24" s="530"/>
      <c r="E24" s="530"/>
      <c r="F24" s="530"/>
      <c r="G24" s="530"/>
      <c r="H24" s="531"/>
      <c r="I24" s="517" t="str">
        <f>IF(第２号別紙１!P12=0,"",第２号別紙１!P12)</f>
        <v/>
      </c>
      <c r="J24" s="518"/>
      <c r="K24" s="518"/>
      <c r="L24" s="518"/>
      <c r="M24" s="518"/>
      <c r="N24" s="518"/>
      <c r="O24" s="64" t="s">
        <v>39</v>
      </c>
      <c r="P24" s="538"/>
      <c r="Q24" s="538"/>
      <c r="R24" s="538"/>
      <c r="S24" s="538"/>
      <c r="T24" s="538"/>
      <c r="U24" s="538"/>
      <c r="V24" s="538"/>
      <c r="W24" s="538"/>
      <c r="X24" s="538"/>
      <c r="Y24" s="538"/>
      <c r="Z24" s="539"/>
    </row>
    <row r="25" spans="1:29" ht="22.5" customHeight="1" x14ac:dyDescent="0.4">
      <c r="A25" s="327" t="s">
        <v>45</v>
      </c>
      <c r="B25" s="329"/>
      <c r="C25" s="329"/>
      <c r="D25" s="329"/>
      <c r="E25" s="329"/>
      <c r="F25" s="329"/>
      <c r="G25" s="329"/>
      <c r="H25" s="329"/>
      <c r="I25" s="519" t="str">
        <f>IF(SUM(I22:N24)=0,"",SUM(I22:N24))</f>
        <v/>
      </c>
      <c r="J25" s="520"/>
      <c r="K25" s="520"/>
      <c r="L25" s="520"/>
      <c r="M25" s="520"/>
      <c r="N25" s="520"/>
      <c r="O25" s="60" t="s">
        <v>39</v>
      </c>
      <c r="P25" s="540"/>
      <c r="Q25" s="540"/>
      <c r="R25" s="540"/>
      <c r="S25" s="540"/>
      <c r="T25" s="540"/>
      <c r="U25" s="540"/>
      <c r="V25" s="540"/>
      <c r="W25" s="540"/>
      <c r="X25" s="540"/>
      <c r="Y25" s="540"/>
      <c r="Z25" s="541"/>
    </row>
    <row r="26" spans="1:29" ht="22.5" customHeight="1" thickBot="1" x14ac:dyDescent="0.45">
      <c r="A26" s="525" t="s">
        <v>46</v>
      </c>
      <c r="B26" s="335"/>
      <c r="C26" s="335"/>
      <c r="D26" s="335"/>
      <c r="E26" s="335"/>
      <c r="F26" s="335"/>
      <c r="G26" s="335"/>
      <c r="H26" s="335"/>
      <c r="I26" s="521" t="str">
        <f>IF(I25="","",IF(DB!H10=TRUE,ROUNDUP(I25*0.1,0),ROUNDDOWN(I25*0.1,0)))</f>
        <v/>
      </c>
      <c r="J26" s="522"/>
      <c r="K26" s="522"/>
      <c r="L26" s="522"/>
      <c r="M26" s="522"/>
      <c r="N26" s="522"/>
      <c r="O26" s="17" t="s">
        <v>39</v>
      </c>
      <c r="P26" s="511" t="s">
        <v>48</v>
      </c>
      <c r="Q26" s="511"/>
      <c r="R26" s="511"/>
      <c r="S26" s="511"/>
      <c r="T26" s="511"/>
      <c r="U26" s="511"/>
      <c r="V26" s="511"/>
      <c r="W26" s="511"/>
      <c r="X26" s="511"/>
      <c r="Y26" s="511"/>
      <c r="Z26" s="512"/>
      <c r="AC26" s="241" t="s">
        <v>521</v>
      </c>
    </row>
    <row r="27" spans="1:29" ht="22.5" customHeight="1" thickTop="1" thickBot="1" x14ac:dyDescent="0.45">
      <c r="A27" s="515" t="s">
        <v>36</v>
      </c>
      <c r="B27" s="516"/>
      <c r="C27" s="516"/>
      <c r="D27" s="516"/>
      <c r="E27" s="516"/>
      <c r="F27" s="516"/>
      <c r="G27" s="516"/>
      <c r="H27" s="516"/>
      <c r="I27" s="523" t="str">
        <f>IF(I26="","",SUM(I25:N26))</f>
        <v/>
      </c>
      <c r="J27" s="524"/>
      <c r="K27" s="524"/>
      <c r="L27" s="524"/>
      <c r="M27" s="524"/>
      <c r="N27" s="524"/>
      <c r="O27" s="11" t="s">
        <v>39</v>
      </c>
      <c r="P27" s="513"/>
      <c r="Q27" s="513"/>
      <c r="R27" s="513"/>
      <c r="S27" s="513"/>
      <c r="T27" s="513"/>
      <c r="U27" s="513"/>
      <c r="V27" s="513"/>
      <c r="W27" s="513"/>
      <c r="X27" s="513"/>
      <c r="Y27" s="513"/>
      <c r="Z27" s="514"/>
    </row>
    <row r="28" spans="1:29" ht="18.75" customHeight="1" x14ac:dyDescent="0.4">
      <c r="A28" s="52" t="s">
        <v>47</v>
      </c>
      <c r="B28" s="51"/>
      <c r="C28" s="51"/>
      <c r="D28" s="51"/>
      <c r="E28" s="51"/>
      <c r="F28" s="51"/>
      <c r="G28" s="51"/>
      <c r="H28" s="51"/>
      <c r="I28" s="51"/>
      <c r="J28" s="51"/>
      <c r="K28" s="51"/>
      <c r="L28" s="51"/>
      <c r="M28" s="51"/>
      <c r="N28" s="51"/>
      <c r="O28" s="51"/>
      <c r="P28" s="51"/>
      <c r="Q28" s="51"/>
      <c r="R28" s="51"/>
      <c r="S28" s="51"/>
      <c r="T28" s="51"/>
      <c r="U28" s="51"/>
      <c r="V28" s="51"/>
      <c r="W28" s="51"/>
      <c r="X28" s="51"/>
      <c r="Y28" s="51"/>
      <c r="Z28" s="51"/>
    </row>
    <row r="29" spans="1:29" ht="18.75" customHeight="1" x14ac:dyDescent="0.4">
      <c r="A29" s="52" t="s">
        <v>448</v>
      </c>
      <c r="B29" s="51"/>
      <c r="C29" s="51"/>
      <c r="D29" s="51"/>
      <c r="E29" s="51"/>
      <c r="F29" s="51"/>
      <c r="G29" s="51"/>
      <c r="H29" s="51"/>
      <c r="I29" s="51"/>
      <c r="J29" s="51"/>
      <c r="K29" s="51"/>
      <c r="L29" s="51"/>
      <c r="M29" s="51"/>
      <c r="N29" s="51"/>
      <c r="O29" s="51"/>
      <c r="P29" s="51"/>
      <c r="Q29" s="51"/>
      <c r="R29" s="51"/>
      <c r="S29" s="51"/>
      <c r="T29" s="51"/>
      <c r="U29" s="51"/>
      <c r="V29" s="51"/>
      <c r="W29" s="51"/>
      <c r="X29" s="51"/>
      <c r="Y29" s="51"/>
      <c r="Z29" s="51"/>
    </row>
    <row r="30" spans="1:29" ht="18.75" customHeight="1" x14ac:dyDescent="0.4">
      <c r="A30" s="52" t="s">
        <v>449</v>
      </c>
      <c r="B30" s="51"/>
      <c r="C30" s="51"/>
      <c r="D30" s="51"/>
      <c r="E30" s="51"/>
      <c r="F30" s="51"/>
      <c r="G30" s="51"/>
      <c r="H30" s="51"/>
      <c r="I30" s="51"/>
      <c r="J30" s="51"/>
      <c r="K30" s="51"/>
      <c r="L30" s="51"/>
      <c r="M30" s="51"/>
      <c r="N30" s="51"/>
      <c r="O30" s="51"/>
      <c r="P30" s="51"/>
      <c r="Q30" s="51"/>
      <c r="R30" s="51"/>
      <c r="S30" s="51"/>
      <c r="T30" s="51"/>
      <c r="U30" s="51"/>
      <c r="V30" s="51"/>
      <c r="W30" s="51"/>
      <c r="X30" s="51"/>
      <c r="Y30" s="51"/>
      <c r="Z30" s="51"/>
    </row>
    <row r="31" spans="1:29" ht="18.75" customHeight="1" x14ac:dyDescent="0.4">
      <c r="A31" s="52" t="s">
        <v>83</v>
      </c>
      <c r="B31" s="51"/>
      <c r="C31" s="51"/>
      <c r="D31" s="51"/>
      <c r="E31" s="51"/>
      <c r="F31" s="51"/>
      <c r="G31" s="51"/>
      <c r="H31" s="51"/>
      <c r="I31" s="51"/>
      <c r="J31" s="51"/>
      <c r="K31" s="51"/>
      <c r="L31" s="51"/>
      <c r="M31" s="51"/>
      <c r="N31" s="51"/>
      <c r="O31" s="51"/>
      <c r="P31" s="51"/>
      <c r="Q31" s="51"/>
      <c r="R31" s="51"/>
      <c r="S31" s="51"/>
      <c r="T31" s="51"/>
      <c r="U31" s="51"/>
      <c r="V31" s="51"/>
      <c r="W31" s="51"/>
      <c r="X31" s="51"/>
      <c r="Y31" s="51"/>
      <c r="Z31" s="51"/>
    </row>
    <row r="32" spans="1:29" ht="18.75" customHeight="1" x14ac:dyDescent="0.4">
      <c r="A32" s="52"/>
      <c r="B32" s="51"/>
      <c r="C32" s="51"/>
      <c r="D32" s="51"/>
      <c r="E32" s="51"/>
      <c r="F32" s="51"/>
      <c r="G32" s="51"/>
      <c r="H32" s="51"/>
      <c r="I32" s="51"/>
      <c r="J32" s="51"/>
      <c r="K32" s="51"/>
      <c r="L32" s="51"/>
      <c r="M32" s="51"/>
      <c r="N32" s="51"/>
      <c r="O32" s="51"/>
      <c r="P32" s="51"/>
      <c r="Q32" s="51"/>
      <c r="R32" s="51"/>
      <c r="S32" s="51"/>
      <c r="T32" s="51"/>
      <c r="U32" s="51"/>
      <c r="V32" s="51"/>
      <c r="W32" s="51"/>
      <c r="X32" s="51"/>
      <c r="Y32" s="51"/>
      <c r="Z32" s="51"/>
    </row>
    <row r="33" spans="1:26" ht="18.75" customHeight="1" x14ac:dyDescent="0.4">
      <c r="A33" s="51"/>
      <c r="B33" s="51"/>
      <c r="C33" s="51"/>
      <c r="D33" s="51"/>
      <c r="E33" s="51"/>
      <c r="F33" s="51"/>
      <c r="G33" s="51"/>
      <c r="H33" s="51"/>
      <c r="I33" s="51"/>
      <c r="J33" s="51"/>
      <c r="K33" s="51"/>
      <c r="L33" s="51"/>
      <c r="M33" s="51"/>
      <c r="N33" s="51"/>
      <c r="O33" s="51"/>
      <c r="P33" s="51"/>
      <c r="Q33" s="51"/>
      <c r="R33" s="51"/>
      <c r="S33" s="51"/>
      <c r="T33" s="51"/>
      <c r="U33" s="51"/>
      <c r="V33" s="51"/>
      <c r="W33" s="51"/>
      <c r="X33" s="51"/>
      <c r="Y33" s="51"/>
      <c r="Z33" s="51"/>
    </row>
    <row r="34" spans="1:26" ht="18.75" customHeight="1" x14ac:dyDescent="0.4">
      <c r="A34" s="51"/>
      <c r="B34" s="51"/>
      <c r="C34" s="51"/>
      <c r="D34" s="51"/>
      <c r="E34" s="51"/>
      <c r="F34" s="51"/>
      <c r="G34" s="51"/>
      <c r="H34" s="51"/>
      <c r="I34" s="51"/>
      <c r="J34" s="51"/>
      <c r="K34" s="51"/>
      <c r="L34" s="51"/>
      <c r="M34" s="51"/>
      <c r="N34" s="51"/>
      <c r="O34" s="51"/>
      <c r="P34" s="51"/>
      <c r="Q34" s="51"/>
      <c r="R34" s="51"/>
      <c r="S34" s="51"/>
      <c r="T34" s="51"/>
      <c r="U34" s="51"/>
      <c r="V34" s="51"/>
      <c r="W34" s="51"/>
      <c r="X34" s="51"/>
      <c r="Y34" s="51"/>
      <c r="Z34" s="51"/>
    </row>
    <row r="35" spans="1:26" ht="18.75" customHeight="1" x14ac:dyDescent="0.4">
      <c r="A35" s="51"/>
      <c r="B35" s="51"/>
      <c r="C35" s="51"/>
      <c r="D35" s="51"/>
      <c r="E35" s="51"/>
      <c r="F35" s="51"/>
      <c r="G35" s="51"/>
      <c r="H35" s="51"/>
      <c r="I35" s="51"/>
      <c r="J35" s="51"/>
      <c r="K35" s="51"/>
      <c r="L35" s="51"/>
      <c r="M35" s="51"/>
      <c r="N35" s="51"/>
      <c r="O35" s="51"/>
      <c r="P35" s="51"/>
      <c r="Q35" s="51"/>
      <c r="R35" s="51"/>
      <c r="S35" s="51"/>
      <c r="T35" s="51"/>
      <c r="U35" s="51"/>
      <c r="V35" s="51"/>
      <c r="W35" s="51"/>
      <c r="X35" s="51"/>
      <c r="Y35" s="51"/>
      <c r="Z35" s="51"/>
    </row>
    <row r="36" spans="1:26" ht="18.75" customHeight="1" x14ac:dyDescent="0.4">
      <c r="A36" s="51"/>
      <c r="B36" s="51"/>
      <c r="C36" s="51"/>
      <c r="D36" s="51"/>
      <c r="E36" s="51"/>
      <c r="F36" s="51"/>
      <c r="G36" s="51"/>
      <c r="H36" s="51"/>
      <c r="I36" s="51"/>
      <c r="J36" s="51"/>
      <c r="K36" s="51"/>
      <c r="L36" s="51"/>
      <c r="M36" s="51"/>
      <c r="N36" s="51"/>
      <c r="O36" s="51"/>
      <c r="P36" s="51"/>
      <c r="Q36" s="51"/>
      <c r="R36" s="51"/>
      <c r="S36" s="51"/>
      <c r="T36" s="51"/>
      <c r="U36" s="51"/>
      <c r="V36" s="51"/>
      <c r="W36" s="51"/>
      <c r="X36" s="51"/>
      <c r="Y36" s="51"/>
      <c r="Z36" s="51"/>
    </row>
    <row r="37" spans="1:26" ht="18.75" customHeight="1" x14ac:dyDescent="0.4">
      <c r="A37" s="51"/>
      <c r="B37" s="51"/>
      <c r="C37" s="51"/>
      <c r="D37" s="51"/>
      <c r="E37" s="51"/>
      <c r="F37" s="51"/>
      <c r="G37" s="51"/>
      <c r="H37" s="51"/>
      <c r="I37" s="51"/>
      <c r="J37" s="51"/>
      <c r="K37" s="51"/>
      <c r="L37" s="51"/>
      <c r="M37" s="51"/>
      <c r="N37" s="51"/>
      <c r="O37" s="51"/>
      <c r="P37" s="51"/>
      <c r="Q37" s="51"/>
      <c r="R37" s="51"/>
      <c r="S37" s="51"/>
      <c r="T37" s="51"/>
      <c r="U37" s="51"/>
      <c r="V37" s="51"/>
      <c r="W37" s="51"/>
      <c r="X37" s="51"/>
      <c r="Y37" s="51"/>
      <c r="Z37" s="51"/>
    </row>
  </sheetData>
  <sheetProtection algorithmName="SHA-512" hashValue="SZMyD1EheJToZyV+p7PpspRwxmyDh6VSVhfSrGa+shhbNtOcacd+3ZfDVEBP5+qppT8J4/ommOhGOZSWuOG+Mg==" saltValue="cmjT8n5ImIm5+ebiNymmuw==" spinCount="100000" sheet="1" selectLockedCells="1"/>
  <mergeCells count="42">
    <mergeCell ref="A3:Z3"/>
    <mergeCell ref="A8:H8"/>
    <mergeCell ref="A9:H9"/>
    <mergeCell ref="A10:B11"/>
    <mergeCell ref="C10:H10"/>
    <mergeCell ref="A7:H7"/>
    <mergeCell ref="I8:N8"/>
    <mergeCell ref="I9:N9"/>
    <mergeCell ref="I10:N10"/>
    <mergeCell ref="I7:O7"/>
    <mergeCell ref="P7:Z7"/>
    <mergeCell ref="P8:Z8"/>
    <mergeCell ref="P9:Z9"/>
    <mergeCell ref="P10:Z10"/>
    <mergeCell ref="C11:H11"/>
    <mergeCell ref="A25:H25"/>
    <mergeCell ref="P21:Z21"/>
    <mergeCell ref="P22:Z22"/>
    <mergeCell ref="P23:Z23"/>
    <mergeCell ref="P24:Z24"/>
    <mergeCell ref="P25:Z25"/>
    <mergeCell ref="A12:H12"/>
    <mergeCell ref="I11:N11"/>
    <mergeCell ref="I12:N12"/>
    <mergeCell ref="P11:Z11"/>
    <mergeCell ref="P12:Z12"/>
    <mergeCell ref="P26:Z26"/>
    <mergeCell ref="P27:Z27"/>
    <mergeCell ref="A27:H27"/>
    <mergeCell ref="A21:H21"/>
    <mergeCell ref="I21:O21"/>
    <mergeCell ref="I22:N22"/>
    <mergeCell ref="I23:N23"/>
    <mergeCell ref="I24:N24"/>
    <mergeCell ref="I25:N25"/>
    <mergeCell ref="I26:N26"/>
    <mergeCell ref="I27:N27"/>
    <mergeCell ref="A26:H26"/>
    <mergeCell ref="A22:A24"/>
    <mergeCell ref="B22:H22"/>
    <mergeCell ref="B23:H23"/>
    <mergeCell ref="B24:H24"/>
  </mergeCells>
  <phoneticPr fontId="4"/>
  <pageMargins left="0.78740157480314965" right="0.39370078740157483" top="0.59055118110236227" bottom="0.59055118110236227" header="0.31496062992125984" footer="0.31496062992125984"/>
  <pageSetup paperSize="9" orientation="portrait" blackAndWhite="1" r:id="rId1"/>
  <rowBreaks count="1" manualBreakCount="1">
    <brk id="37"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55297" r:id="rId4" name="Check Box 1">
              <controlPr defaultSize="0" autoFill="0" autoLine="0" autoPict="0">
                <anchor moveWithCells="1">
                  <from>
                    <xdr:col>27</xdr:col>
                    <xdr:colOff>0</xdr:colOff>
                    <xdr:row>25</xdr:row>
                    <xdr:rowOff>0</xdr:rowOff>
                  </from>
                  <to>
                    <xdr:col>28</xdr:col>
                    <xdr:colOff>0</xdr:colOff>
                    <xdr:row>26</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249977111117893"/>
  </sheetPr>
  <dimension ref="A1:Z35"/>
  <sheetViews>
    <sheetView view="pageBreakPreview" zoomScale="85" zoomScaleNormal="100" zoomScaleSheetLayoutView="85" workbookViewId="0">
      <pane ySplit="3" topLeftCell="A4" activePane="bottomLeft" state="frozen"/>
      <selection pane="bottomLeft" activeCell="M8" sqref="M8:V8"/>
    </sheetView>
  </sheetViews>
  <sheetFormatPr defaultColWidth="3.125" defaultRowHeight="18.75" customHeight="1" x14ac:dyDescent="0.4"/>
  <cols>
    <col min="1" max="16384" width="3.125" style="1"/>
  </cols>
  <sheetData>
    <row r="1" spans="1:26" ht="18.75" customHeight="1" x14ac:dyDescent="0.4">
      <c r="A1" s="51" t="s">
        <v>49</v>
      </c>
      <c r="B1" s="51"/>
      <c r="C1" s="51"/>
      <c r="D1" s="51"/>
      <c r="E1" s="51"/>
      <c r="F1" s="51"/>
      <c r="G1" s="51"/>
      <c r="H1" s="51"/>
      <c r="I1" s="51"/>
      <c r="J1" s="51"/>
      <c r="K1" s="51"/>
      <c r="L1" s="51"/>
      <c r="M1" s="51"/>
      <c r="N1" s="51"/>
      <c r="O1" s="51"/>
      <c r="P1" s="51"/>
      <c r="Q1" s="51"/>
      <c r="R1" s="51"/>
      <c r="S1" s="51"/>
      <c r="T1" s="51"/>
      <c r="U1" s="51"/>
      <c r="V1" s="51"/>
      <c r="W1" s="51"/>
      <c r="X1" s="51"/>
      <c r="Y1" s="51"/>
      <c r="Z1" s="51"/>
    </row>
    <row r="2" spans="1:26" ht="7.5" customHeight="1" x14ac:dyDescent="0.4">
      <c r="A2" s="51"/>
      <c r="B2" s="51"/>
      <c r="C2" s="51"/>
      <c r="D2" s="51"/>
      <c r="E2" s="51"/>
      <c r="F2" s="51"/>
      <c r="G2" s="51"/>
      <c r="H2" s="51"/>
      <c r="I2" s="51"/>
      <c r="J2" s="51"/>
      <c r="K2" s="51"/>
      <c r="L2" s="51"/>
      <c r="M2" s="51"/>
      <c r="N2" s="51"/>
      <c r="O2" s="51"/>
      <c r="P2" s="51"/>
      <c r="Q2" s="51"/>
      <c r="R2" s="51"/>
      <c r="S2" s="51"/>
      <c r="T2" s="51"/>
      <c r="U2" s="51"/>
      <c r="V2" s="51"/>
      <c r="W2" s="51"/>
      <c r="X2" s="51"/>
      <c r="Y2" s="51"/>
      <c r="Z2" s="51"/>
    </row>
    <row r="3" spans="1:26" ht="18.75" customHeight="1" x14ac:dyDescent="0.4">
      <c r="A3" s="542" t="s">
        <v>373</v>
      </c>
      <c r="B3" s="542"/>
      <c r="C3" s="542"/>
      <c r="D3" s="542"/>
      <c r="E3" s="542"/>
      <c r="F3" s="542"/>
      <c r="G3" s="542"/>
      <c r="H3" s="542"/>
      <c r="I3" s="542"/>
      <c r="J3" s="542"/>
      <c r="K3" s="542"/>
      <c r="L3" s="542"/>
      <c r="M3" s="542"/>
      <c r="N3" s="542"/>
      <c r="O3" s="542"/>
      <c r="P3" s="542"/>
      <c r="Q3" s="542"/>
      <c r="R3" s="542"/>
      <c r="S3" s="542"/>
      <c r="T3" s="542"/>
      <c r="U3" s="542"/>
      <c r="V3" s="542"/>
      <c r="W3" s="542"/>
      <c r="X3" s="542"/>
      <c r="Y3" s="542"/>
      <c r="Z3" s="542"/>
    </row>
    <row r="4" spans="1:26" ht="7.5" customHeight="1" x14ac:dyDescent="0.4">
      <c r="A4" s="51"/>
      <c r="B4" s="51"/>
      <c r="C4" s="51"/>
      <c r="D4" s="51"/>
      <c r="E4" s="51"/>
      <c r="F4" s="51"/>
      <c r="G4" s="51"/>
      <c r="H4" s="51"/>
      <c r="I4" s="51"/>
      <c r="J4" s="51"/>
      <c r="K4" s="51"/>
      <c r="L4" s="51"/>
      <c r="M4" s="51"/>
      <c r="N4" s="51"/>
      <c r="O4" s="51"/>
      <c r="P4" s="51"/>
      <c r="Q4" s="51"/>
      <c r="R4" s="51"/>
      <c r="S4" s="51"/>
      <c r="T4" s="51"/>
      <c r="U4" s="51"/>
      <c r="V4" s="51"/>
      <c r="W4" s="51"/>
      <c r="X4" s="51"/>
      <c r="Y4" s="51"/>
      <c r="Z4" s="51"/>
    </row>
    <row r="5" spans="1:26" ht="22.5" customHeight="1" x14ac:dyDescent="0.4">
      <c r="A5" s="51"/>
      <c r="B5" s="51"/>
      <c r="C5" s="51"/>
      <c r="D5" s="51"/>
      <c r="E5" s="51"/>
      <c r="F5" s="51"/>
      <c r="G5" s="51"/>
      <c r="H5" s="51"/>
      <c r="I5" s="51"/>
      <c r="J5" s="51"/>
      <c r="K5" s="51"/>
      <c r="L5" s="51"/>
      <c r="M5" s="51"/>
      <c r="N5" s="51"/>
      <c r="O5" s="51"/>
      <c r="P5" s="51"/>
      <c r="Q5" s="51"/>
      <c r="R5" s="51"/>
      <c r="S5" s="572" t="str">
        <f>IF(第１号!Y5="","令和    年    月    日",DATE(第１号!U5+2018,第１号!W5,第１号!Y5))</f>
        <v>令和    年    月    日</v>
      </c>
      <c r="T5" s="572"/>
      <c r="U5" s="572"/>
      <c r="V5" s="572"/>
      <c r="W5" s="572"/>
      <c r="X5" s="572"/>
      <c r="Y5" s="572"/>
      <c r="Z5" s="572"/>
    </row>
    <row r="6" spans="1:26" ht="18.75" customHeight="1" x14ac:dyDescent="0.4">
      <c r="A6" s="51" t="s">
        <v>1</v>
      </c>
      <c r="B6" s="51"/>
      <c r="C6" s="51"/>
      <c r="D6" s="51"/>
      <c r="E6" s="51"/>
      <c r="F6" s="51"/>
      <c r="G6" s="51"/>
      <c r="H6" s="51"/>
      <c r="I6" s="51"/>
      <c r="J6" s="51"/>
      <c r="K6" s="51"/>
      <c r="L6" s="51"/>
      <c r="M6" s="51"/>
      <c r="N6" s="51"/>
      <c r="O6" s="51"/>
      <c r="P6" s="51"/>
      <c r="Q6" s="51"/>
      <c r="R6" s="51"/>
      <c r="S6" s="51"/>
      <c r="T6" s="51"/>
      <c r="U6" s="51"/>
      <c r="V6" s="51"/>
      <c r="W6" s="51"/>
      <c r="X6" s="51"/>
      <c r="Y6" s="51"/>
      <c r="Z6" s="51"/>
    </row>
    <row r="7" spans="1:26" ht="18.75" customHeight="1" thickBot="1" x14ac:dyDescent="0.45">
      <c r="A7" s="51"/>
      <c r="B7" s="51"/>
      <c r="C7" s="51"/>
      <c r="D7" s="51"/>
      <c r="E7" s="51"/>
      <c r="F7" s="51"/>
      <c r="G7" s="51"/>
      <c r="H7" s="51"/>
      <c r="I7" s="51" t="s">
        <v>130</v>
      </c>
      <c r="J7" s="51"/>
      <c r="K7" s="51"/>
      <c r="L7" s="51"/>
      <c r="M7" s="51"/>
      <c r="N7" s="51"/>
      <c r="O7" s="51"/>
      <c r="P7" s="51"/>
      <c r="Q7" s="51"/>
      <c r="R7" s="51"/>
      <c r="S7" s="51"/>
      <c r="T7" s="51"/>
      <c r="U7" s="51"/>
      <c r="V7" s="51"/>
      <c r="W7" s="51"/>
      <c r="X7" s="51"/>
      <c r="Y7" s="51"/>
      <c r="Z7" s="51"/>
    </row>
    <row r="8" spans="1:26" ht="15" customHeight="1" x14ac:dyDescent="0.4">
      <c r="A8" s="51"/>
      <c r="B8" s="51"/>
      <c r="C8" s="51"/>
      <c r="D8" s="51"/>
      <c r="E8" s="51"/>
      <c r="F8" s="51"/>
      <c r="G8" s="51"/>
      <c r="H8" s="51"/>
      <c r="I8" s="573" t="s">
        <v>131</v>
      </c>
      <c r="J8" s="574"/>
      <c r="K8" s="574"/>
      <c r="L8" s="574"/>
      <c r="M8" s="575" t="s">
        <v>100</v>
      </c>
      <c r="N8" s="575"/>
      <c r="O8" s="575"/>
      <c r="P8" s="575"/>
      <c r="Q8" s="575"/>
      <c r="R8" s="575"/>
      <c r="S8" s="575"/>
      <c r="T8" s="575"/>
      <c r="U8" s="575"/>
      <c r="V8" s="575"/>
      <c r="W8" s="576" t="s">
        <v>7</v>
      </c>
      <c r="X8" s="576"/>
      <c r="Y8" s="576"/>
      <c r="Z8" s="577"/>
    </row>
    <row r="9" spans="1:26" ht="60" customHeight="1" x14ac:dyDescent="0.4">
      <c r="A9" s="51"/>
      <c r="B9" s="51"/>
      <c r="C9" s="51"/>
      <c r="D9" s="51"/>
      <c r="E9" s="51"/>
      <c r="F9" s="51"/>
      <c r="G9" s="51"/>
      <c r="H9" s="51"/>
      <c r="I9" s="580" t="s">
        <v>132</v>
      </c>
      <c r="J9" s="581"/>
      <c r="K9" s="581"/>
      <c r="L9" s="581"/>
      <c r="M9" s="582"/>
      <c r="N9" s="582"/>
      <c r="O9" s="582"/>
      <c r="P9" s="582"/>
      <c r="Q9" s="582"/>
      <c r="R9" s="582"/>
      <c r="S9" s="582"/>
      <c r="T9" s="582"/>
      <c r="U9" s="582"/>
      <c r="V9" s="582"/>
      <c r="W9" s="578"/>
      <c r="X9" s="578"/>
      <c r="Y9" s="578"/>
      <c r="Z9" s="579"/>
    </row>
    <row r="10" spans="1:26" ht="22.5" customHeight="1" x14ac:dyDescent="0.4">
      <c r="A10" s="51"/>
      <c r="B10" s="51"/>
      <c r="C10" s="51"/>
      <c r="D10" s="51"/>
      <c r="E10" s="51"/>
      <c r="F10" s="51"/>
      <c r="G10" s="51"/>
      <c r="H10" s="51"/>
      <c r="I10" s="327" t="s">
        <v>133</v>
      </c>
      <c r="J10" s="329"/>
      <c r="K10" s="329"/>
      <c r="L10" s="329"/>
      <c r="M10" s="65" t="s">
        <v>9</v>
      </c>
      <c r="N10" s="427"/>
      <c r="O10" s="427"/>
      <c r="P10" s="427"/>
      <c r="Q10" s="66" t="s">
        <v>10</v>
      </c>
      <c r="R10" s="427"/>
      <c r="S10" s="427"/>
      <c r="T10" s="427"/>
      <c r="U10" s="427"/>
      <c r="V10" s="67"/>
      <c r="W10" s="67"/>
      <c r="X10" s="67"/>
      <c r="Y10" s="67"/>
      <c r="Z10" s="68"/>
    </row>
    <row r="11" spans="1:26" ht="26.25" customHeight="1" x14ac:dyDescent="0.4">
      <c r="A11" s="51"/>
      <c r="B11" s="51"/>
      <c r="C11" s="51"/>
      <c r="D11" s="51"/>
      <c r="E11" s="51"/>
      <c r="F11" s="51"/>
      <c r="G11" s="51"/>
      <c r="H11" s="51"/>
      <c r="I11" s="327"/>
      <c r="J11" s="329"/>
      <c r="K11" s="329"/>
      <c r="L11" s="329"/>
      <c r="M11" s="69"/>
      <c r="N11" s="383"/>
      <c r="O11" s="383"/>
      <c r="P11" s="383"/>
      <c r="Q11" s="383"/>
      <c r="R11" s="383"/>
      <c r="S11" s="383"/>
      <c r="T11" s="383"/>
      <c r="U11" s="383"/>
      <c r="V11" s="383"/>
      <c r="W11" s="383"/>
      <c r="X11" s="383"/>
      <c r="Y11" s="383"/>
      <c r="Z11" s="70"/>
    </row>
    <row r="12" spans="1:26" ht="26.25" customHeight="1" thickBot="1" x14ac:dyDescent="0.45">
      <c r="A12" s="51"/>
      <c r="B12" s="51"/>
      <c r="C12" s="51"/>
      <c r="D12" s="51"/>
      <c r="E12" s="51"/>
      <c r="F12" s="51"/>
      <c r="G12" s="51"/>
      <c r="H12" s="51"/>
      <c r="I12" s="566" t="s">
        <v>134</v>
      </c>
      <c r="J12" s="567"/>
      <c r="K12" s="567"/>
      <c r="L12" s="567"/>
      <c r="M12" s="568"/>
      <c r="N12" s="569"/>
      <c r="O12" s="569"/>
      <c r="P12" s="569"/>
      <c r="Q12" s="71" t="s">
        <v>10</v>
      </c>
      <c r="R12" s="570"/>
      <c r="S12" s="570"/>
      <c r="T12" s="570"/>
      <c r="U12" s="570"/>
      <c r="V12" s="72" t="s">
        <v>10</v>
      </c>
      <c r="W12" s="570"/>
      <c r="X12" s="570"/>
      <c r="Y12" s="570"/>
      <c r="Z12" s="571"/>
    </row>
    <row r="13" spans="1:26" ht="18.75" customHeight="1" x14ac:dyDescent="0.4">
      <c r="A13" s="51"/>
      <c r="B13" s="51"/>
      <c r="C13" s="51"/>
      <c r="D13" s="51"/>
      <c r="E13" s="51"/>
      <c r="F13" s="51"/>
      <c r="G13" s="51"/>
      <c r="H13" s="51"/>
      <c r="I13" s="52" t="s">
        <v>135</v>
      </c>
      <c r="J13" s="53"/>
      <c r="K13" s="53"/>
      <c r="L13" s="53"/>
      <c r="M13" s="53"/>
      <c r="N13" s="53"/>
      <c r="O13" s="53"/>
      <c r="P13" s="53"/>
      <c r="Q13" s="53"/>
      <c r="R13" s="73"/>
      <c r="S13" s="73"/>
      <c r="T13" s="73"/>
      <c r="U13" s="73"/>
      <c r="V13" s="73"/>
      <c r="W13" s="73"/>
      <c r="X13" s="73"/>
      <c r="Y13" s="73"/>
      <c r="Z13" s="73"/>
    </row>
    <row r="14" spans="1:26" ht="7.5" customHeight="1" x14ac:dyDescent="0.4">
      <c r="A14" s="51"/>
      <c r="B14" s="51"/>
      <c r="C14" s="51"/>
      <c r="D14" s="51"/>
      <c r="E14" s="51"/>
      <c r="F14" s="51"/>
      <c r="G14" s="51"/>
      <c r="H14" s="51"/>
      <c r="I14" s="51"/>
      <c r="J14" s="51"/>
      <c r="K14" s="51"/>
      <c r="L14" s="51"/>
      <c r="M14" s="51"/>
      <c r="N14" s="51"/>
      <c r="O14" s="51"/>
      <c r="P14" s="51"/>
      <c r="Q14" s="51"/>
      <c r="R14" s="51"/>
      <c r="S14" s="51"/>
      <c r="T14" s="51"/>
      <c r="U14" s="51"/>
      <c r="V14" s="51"/>
      <c r="W14" s="51"/>
      <c r="X14" s="51"/>
      <c r="Y14" s="51"/>
      <c r="Z14" s="51"/>
    </row>
    <row r="15" spans="1:26" ht="18.75" customHeight="1" x14ac:dyDescent="0.4">
      <c r="A15" s="558" t="s">
        <v>374</v>
      </c>
      <c r="B15" s="558"/>
      <c r="C15" s="558"/>
      <c r="D15" s="558"/>
      <c r="E15" s="558"/>
      <c r="F15" s="558"/>
      <c r="G15" s="558"/>
      <c r="H15" s="558"/>
      <c r="I15" s="558"/>
      <c r="J15" s="558"/>
      <c r="K15" s="558"/>
      <c r="L15" s="558"/>
      <c r="M15" s="558"/>
      <c r="N15" s="558"/>
      <c r="O15" s="558"/>
      <c r="P15" s="558"/>
      <c r="Q15" s="558"/>
      <c r="R15" s="558"/>
      <c r="S15" s="558"/>
      <c r="T15" s="558"/>
      <c r="U15" s="558"/>
      <c r="V15" s="558"/>
      <c r="W15" s="558"/>
      <c r="X15" s="558"/>
      <c r="Y15" s="558"/>
      <c r="Z15" s="558"/>
    </row>
    <row r="16" spans="1:26" ht="18.75" customHeight="1" x14ac:dyDescent="0.4">
      <c r="A16" s="558"/>
      <c r="B16" s="558"/>
      <c r="C16" s="558"/>
      <c r="D16" s="558"/>
      <c r="E16" s="558"/>
      <c r="F16" s="558"/>
      <c r="G16" s="558"/>
      <c r="H16" s="558"/>
      <c r="I16" s="558"/>
      <c r="J16" s="558"/>
      <c r="K16" s="558"/>
      <c r="L16" s="558"/>
      <c r="M16" s="558"/>
      <c r="N16" s="558"/>
      <c r="O16" s="558"/>
      <c r="P16" s="558"/>
      <c r="Q16" s="558"/>
      <c r="R16" s="558"/>
      <c r="S16" s="558"/>
      <c r="T16" s="558"/>
      <c r="U16" s="558"/>
      <c r="V16" s="558"/>
      <c r="W16" s="558"/>
      <c r="X16" s="558"/>
      <c r="Y16" s="558"/>
      <c r="Z16" s="558"/>
    </row>
    <row r="17" spans="1:26" ht="7.5" customHeight="1" x14ac:dyDescent="0.4">
      <c r="A17" s="51"/>
      <c r="B17" s="51"/>
      <c r="C17" s="51"/>
      <c r="D17" s="51"/>
      <c r="E17" s="51"/>
      <c r="F17" s="51"/>
      <c r="G17" s="51"/>
      <c r="H17" s="51"/>
      <c r="I17" s="51"/>
      <c r="J17" s="51"/>
      <c r="K17" s="51"/>
      <c r="L17" s="51"/>
      <c r="M17" s="51"/>
      <c r="N17" s="51"/>
      <c r="O17" s="51"/>
      <c r="P17" s="51"/>
      <c r="Q17" s="51"/>
      <c r="R17" s="51"/>
      <c r="S17" s="51"/>
      <c r="T17" s="51"/>
      <c r="U17" s="51"/>
      <c r="V17" s="51"/>
      <c r="W17" s="51"/>
      <c r="X17" s="51"/>
      <c r="Y17" s="51"/>
      <c r="Z17" s="51"/>
    </row>
    <row r="18" spans="1:26" ht="18.75" customHeight="1" x14ac:dyDescent="0.4">
      <c r="A18" s="542" t="s">
        <v>8</v>
      </c>
      <c r="B18" s="542"/>
      <c r="C18" s="542"/>
      <c r="D18" s="542"/>
      <c r="E18" s="542"/>
      <c r="F18" s="542"/>
      <c r="G18" s="542"/>
      <c r="H18" s="542"/>
      <c r="I18" s="542"/>
      <c r="J18" s="542"/>
      <c r="K18" s="542"/>
      <c r="L18" s="542"/>
      <c r="M18" s="542"/>
      <c r="N18" s="542"/>
      <c r="O18" s="542"/>
      <c r="P18" s="542"/>
      <c r="Q18" s="542"/>
      <c r="R18" s="542"/>
      <c r="S18" s="542"/>
      <c r="T18" s="542"/>
      <c r="U18" s="542"/>
      <c r="V18" s="542"/>
      <c r="W18" s="542"/>
      <c r="X18" s="542"/>
      <c r="Y18" s="542"/>
      <c r="Z18" s="542"/>
    </row>
    <row r="19" spans="1:26" ht="7.5" customHeight="1" thickBot="1" x14ac:dyDescent="0.45">
      <c r="A19" s="51"/>
      <c r="B19" s="51"/>
      <c r="C19" s="51"/>
      <c r="D19" s="51"/>
      <c r="E19" s="51"/>
      <c r="F19" s="51"/>
      <c r="G19" s="51"/>
      <c r="H19" s="51"/>
      <c r="I19" s="51"/>
      <c r="J19" s="51"/>
      <c r="K19" s="51"/>
      <c r="L19" s="51"/>
      <c r="M19" s="51"/>
      <c r="N19" s="51"/>
      <c r="O19" s="51"/>
      <c r="P19" s="51"/>
      <c r="Q19" s="51"/>
      <c r="R19" s="51"/>
      <c r="S19" s="51"/>
      <c r="T19" s="51"/>
      <c r="U19" s="51"/>
      <c r="V19" s="51"/>
      <c r="W19" s="51"/>
      <c r="X19" s="51"/>
      <c r="Y19" s="51"/>
      <c r="Z19" s="51"/>
    </row>
    <row r="20" spans="1:26" ht="45" customHeight="1" x14ac:dyDescent="0.4">
      <c r="A20" s="484" t="s">
        <v>375</v>
      </c>
      <c r="B20" s="485"/>
      <c r="C20" s="485"/>
      <c r="D20" s="485"/>
      <c r="E20" s="485"/>
      <c r="F20" s="485"/>
      <c r="G20" s="485"/>
      <c r="H20" s="485"/>
      <c r="I20" s="7"/>
      <c r="J20" s="559" t="str">
        <f>IF(第１号!Q9="","",第１号!Q9&amp;"　"&amp;第１号!Q10)</f>
        <v/>
      </c>
      <c r="K20" s="559"/>
      <c r="L20" s="559"/>
      <c r="M20" s="559"/>
      <c r="N20" s="559"/>
      <c r="O20" s="559"/>
      <c r="P20" s="559"/>
      <c r="Q20" s="559"/>
      <c r="R20" s="559"/>
      <c r="S20" s="559"/>
      <c r="T20" s="559"/>
      <c r="U20" s="559"/>
      <c r="V20" s="559"/>
      <c r="W20" s="559"/>
      <c r="X20" s="559"/>
      <c r="Y20" s="559"/>
      <c r="Z20" s="3"/>
    </row>
    <row r="21" spans="1:26" ht="22.5" customHeight="1" x14ac:dyDescent="0.4">
      <c r="A21" s="476" t="s">
        <v>136</v>
      </c>
      <c r="B21" s="477"/>
      <c r="C21" s="477"/>
      <c r="D21" s="477"/>
      <c r="E21" s="477"/>
      <c r="F21" s="477"/>
      <c r="G21" s="477"/>
      <c r="H21" s="477"/>
      <c r="I21" s="74" t="s">
        <v>137</v>
      </c>
      <c r="J21" s="560" t="str">
        <f>IF(第１号!R7="","",第１号!R7)</f>
        <v/>
      </c>
      <c r="K21" s="560"/>
      <c r="L21" s="560"/>
      <c r="M21" s="55" t="s">
        <v>138</v>
      </c>
      <c r="N21" s="561" t="str">
        <f>IF(第１号!V7="","",第１号!V7)</f>
        <v/>
      </c>
      <c r="O21" s="561"/>
      <c r="P21" s="561"/>
      <c r="Q21" s="561"/>
      <c r="R21" s="55"/>
      <c r="S21" s="55"/>
      <c r="T21" s="55"/>
      <c r="U21" s="55"/>
      <c r="V21" s="55"/>
      <c r="W21" s="55"/>
      <c r="X21" s="55"/>
      <c r="Y21" s="55"/>
      <c r="Z21" s="56"/>
    </row>
    <row r="22" spans="1:26" ht="22.5" customHeight="1" x14ac:dyDescent="0.4">
      <c r="A22" s="476"/>
      <c r="B22" s="477"/>
      <c r="C22" s="477"/>
      <c r="D22" s="477"/>
      <c r="E22" s="477"/>
      <c r="F22" s="477"/>
      <c r="G22" s="477"/>
      <c r="H22" s="477"/>
      <c r="I22" s="63"/>
      <c r="J22" s="562" t="str">
        <f>IF(第１号!Q8="","",第１号!Q8)</f>
        <v/>
      </c>
      <c r="K22" s="562"/>
      <c r="L22" s="562"/>
      <c r="M22" s="562"/>
      <c r="N22" s="562"/>
      <c r="O22" s="562"/>
      <c r="P22" s="562"/>
      <c r="Q22" s="562"/>
      <c r="R22" s="562"/>
      <c r="S22" s="562"/>
      <c r="T22" s="562"/>
      <c r="U22" s="562"/>
      <c r="V22" s="562"/>
      <c r="W22" s="562"/>
      <c r="X22" s="562"/>
      <c r="Y22" s="562"/>
      <c r="Z22" s="10"/>
    </row>
    <row r="23" spans="1:26" ht="45" customHeight="1" x14ac:dyDescent="0.4">
      <c r="A23" s="506" t="s">
        <v>376</v>
      </c>
      <c r="B23" s="477"/>
      <c r="C23" s="477"/>
      <c r="D23" s="477"/>
      <c r="E23" s="477"/>
      <c r="F23" s="477"/>
      <c r="G23" s="477"/>
      <c r="H23" s="477"/>
      <c r="I23" s="4"/>
      <c r="J23" s="365"/>
      <c r="K23" s="365"/>
      <c r="L23" s="365"/>
      <c r="M23" s="365"/>
      <c r="N23" s="365"/>
      <c r="O23" s="365"/>
      <c r="P23" s="365"/>
      <c r="Q23" s="365"/>
      <c r="R23" s="365"/>
      <c r="S23" s="365"/>
      <c r="T23" s="365"/>
      <c r="U23" s="365"/>
      <c r="V23" s="365"/>
      <c r="W23" s="365"/>
      <c r="X23" s="365"/>
      <c r="Y23" s="365"/>
      <c r="Z23" s="94"/>
    </row>
    <row r="24" spans="1:26" ht="45" customHeight="1" x14ac:dyDescent="0.4">
      <c r="A24" s="506" t="s">
        <v>377</v>
      </c>
      <c r="B24" s="477"/>
      <c r="C24" s="477"/>
      <c r="D24" s="477"/>
      <c r="E24" s="477"/>
      <c r="F24" s="477"/>
      <c r="G24" s="477"/>
      <c r="H24" s="477"/>
      <c r="I24" s="4"/>
      <c r="J24" s="365"/>
      <c r="K24" s="365"/>
      <c r="L24" s="365"/>
      <c r="M24" s="365"/>
      <c r="N24" s="365"/>
      <c r="O24" s="365"/>
      <c r="P24" s="365"/>
      <c r="Q24" s="365"/>
      <c r="R24" s="365"/>
      <c r="S24" s="365"/>
      <c r="T24" s="365"/>
      <c r="U24" s="365"/>
      <c r="V24" s="365"/>
      <c r="W24" s="365"/>
      <c r="X24" s="365"/>
      <c r="Y24" s="365"/>
      <c r="Z24" s="5"/>
    </row>
    <row r="25" spans="1:26" ht="22.5" customHeight="1" x14ac:dyDescent="0.4">
      <c r="A25" s="552" t="s">
        <v>379</v>
      </c>
      <c r="B25" s="553"/>
      <c r="C25" s="553"/>
      <c r="D25" s="553"/>
      <c r="E25" s="553"/>
      <c r="F25" s="553"/>
      <c r="G25" s="553"/>
      <c r="H25" s="553"/>
      <c r="I25" s="54"/>
      <c r="J25" s="563" t="s">
        <v>378</v>
      </c>
      <c r="K25" s="563"/>
      <c r="L25" s="563"/>
      <c r="M25" s="563"/>
      <c r="N25" s="563"/>
      <c r="O25" s="563"/>
      <c r="P25" s="563"/>
      <c r="Q25" s="55"/>
      <c r="R25" s="55"/>
      <c r="S25" s="55"/>
      <c r="T25" s="55"/>
      <c r="U25" s="55"/>
      <c r="V25" s="55"/>
      <c r="W25" s="55"/>
      <c r="X25" s="55"/>
      <c r="Y25" s="55"/>
      <c r="Z25" s="56"/>
    </row>
    <row r="26" spans="1:26" ht="22.5" customHeight="1" x14ac:dyDescent="0.4">
      <c r="A26" s="554"/>
      <c r="B26" s="555"/>
      <c r="C26" s="555"/>
      <c r="D26" s="555"/>
      <c r="E26" s="555"/>
      <c r="F26" s="555"/>
      <c r="G26" s="555"/>
      <c r="H26" s="555"/>
      <c r="I26" s="57"/>
      <c r="J26" s="564"/>
      <c r="K26" s="564"/>
      <c r="L26" s="564"/>
      <c r="M26" s="564"/>
      <c r="N26" s="564"/>
      <c r="O26" s="564"/>
      <c r="P26" s="564"/>
      <c r="Q26" s="58"/>
      <c r="R26" s="58"/>
      <c r="S26" s="58"/>
      <c r="T26" s="58"/>
      <c r="U26" s="58"/>
      <c r="V26" s="58"/>
      <c r="W26" s="58"/>
      <c r="X26" s="58"/>
      <c r="Y26" s="58"/>
      <c r="Z26" s="59"/>
    </row>
    <row r="27" spans="1:26" ht="22.5" customHeight="1" x14ac:dyDescent="0.4">
      <c r="A27" s="554"/>
      <c r="B27" s="555"/>
      <c r="C27" s="555"/>
      <c r="D27" s="555"/>
      <c r="E27" s="555"/>
      <c r="F27" s="555"/>
      <c r="G27" s="555"/>
      <c r="H27" s="555"/>
      <c r="I27" s="57"/>
      <c r="J27" s="564"/>
      <c r="K27" s="564"/>
      <c r="L27" s="564"/>
      <c r="M27" s="564"/>
      <c r="N27" s="564"/>
      <c r="O27" s="564"/>
      <c r="P27" s="564"/>
      <c r="Q27" s="58"/>
      <c r="R27" s="58"/>
      <c r="S27" s="58"/>
      <c r="T27" s="58"/>
      <c r="U27" s="58"/>
      <c r="V27" s="58"/>
      <c r="W27" s="58"/>
      <c r="X27" s="58"/>
      <c r="Y27" s="58"/>
      <c r="Z27" s="59"/>
    </row>
    <row r="28" spans="1:26" ht="22.5" customHeight="1" thickBot="1" x14ac:dyDescent="0.45">
      <c r="A28" s="556"/>
      <c r="B28" s="557"/>
      <c r="C28" s="557"/>
      <c r="D28" s="557"/>
      <c r="E28" s="557"/>
      <c r="F28" s="557"/>
      <c r="G28" s="557"/>
      <c r="H28" s="557"/>
      <c r="I28" s="6"/>
      <c r="J28" s="565"/>
      <c r="K28" s="565"/>
      <c r="L28" s="565"/>
      <c r="M28" s="565"/>
      <c r="N28" s="565"/>
      <c r="O28" s="565"/>
      <c r="P28" s="565"/>
      <c r="Q28" s="18"/>
      <c r="R28" s="18"/>
      <c r="S28" s="18"/>
      <c r="T28" s="18"/>
      <c r="U28" s="18"/>
      <c r="V28" s="18"/>
      <c r="W28" s="18"/>
      <c r="X28" s="18"/>
      <c r="Y28" s="18"/>
      <c r="Z28" s="37"/>
    </row>
    <row r="29" spans="1:26" ht="7.5" customHeight="1" x14ac:dyDescent="0.4">
      <c r="A29" s="51"/>
      <c r="B29" s="51"/>
      <c r="C29" s="51"/>
      <c r="D29" s="51"/>
      <c r="E29" s="51"/>
      <c r="F29" s="51"/>
      <c r="G29" s="51"/>
      <c r="H29" s="51"/>
      <c r="I29" s="51"/>
      <c r="J29" s="51"/>
      <c r="K29" s="51"/>
      <c r="L29" s="51"/>
      <c r="M29" s="51"/>
      <c r="N29" s="51"/>
      <c r="O29" s="51"/>
      <c r="P29" s="51"/>
      <c r="Q29" s="51"/>
      <c r="R29" s="51"/>
      <c r="S29" s="51"/>
      <c r="T29" s="51"/>
      <c r="U29" s="51"/>
      <c r="V29" s="51"/>
      <c r="W29" s="51"/>
      <c r="X29" s="51"/>
      <c r="Y29" s="51"/>
      <c r="Z29" s="51"/>
    </row>
    <row r="30" spans="1:26" ht="18.75" customHeight="1" x14ac:dyDescent="0.4">
      <c r="A30" s="51" t="s">
        <v>380</v>
      </c>
      <c r="B30" s="51"/>
      <c r="C30" s="51"/>
      <c r="D30" s="51"/>
      <c r="E30" s="51"/>
      <c r="F30" s="51"/>
      <c r="G30" s="51"/>
      <c r="H30" s="51"/>
      <c r="I30" s="51"/>
      <c r="J30" s="51"/>
      <c r="K30" s="51"/>
      <c r="L30" s="51"/>
      <c r="M30" s="51"/>
      <c r="N30" s="51"/>
      <c r="O30" s="51"/>
      <c r="P30" s="51"/>
      <c r="Q30" s="51"/>
      <c r="R30" s="51"/>
      <c r="S30" s="51"/>
      <c r="T30" s="51"/>
      <c r="U30" s="51"/>
      <c r="V30" s="51"/>
      <c r="W30" s="51"/>
      <c r="X30" s="51"/>
      <c r="Y30" s="51"/>
      <c r="Z30" s="51"/>
    </row>
    <row r="31" spans="1:26" ht="18.75" customHeight="1" x14ac:dyDescent="0.4">
      <c r="A31" s="51"/>
      <c r="B31" s="51"/>
      <c r="C31" s="51"/>
      <c r="D31" s="51"/>
      <c r="E31" s="51"/>
      <c r="F31" s="51"/>
      <c r="G31" s="51"/>
      <c r="H31" s="51"/>
      <c r="I31" s="51"/>
      <c r="J31" s="51"/>
      <c r="K31" s="51"/>
      <c r="L31" s="51"/>
      <c r="M31" s="51"/>
      <c r="N31" s="51"/>
      <c r="O31" s="51"/>
      <c r="P31" s="51"/>
      <c r="Q31" s="51"/>
      <c r="R31" s="51"/>
      <c r="S31" s="51"/>
      <c r="T31" s="51"/>
      <c r="U31" s="51"/>
      <c r="V31" s="51"/>
      <c r="W31" s="51"/>
      <c r="X31" s="51"/>
      <c r="Y31" s="51"/>
      <c r="Z31" s="51"/>
    </row>
    <row r="32" spans="1:26" ht="18.75" customHeight="1" x14ac:dyDescent="0.4">
      <c r="A32" s="51"/>
      <c r="B32" s="51"/>
      <c r="C32" s="51"/>
      <c r="D32" s="51"/>
      <c r="E32" s="51"/>
      <c r="F32" s="51"/>
      <c r="G32" s="51"/>
      <c r="H32" s="51"/>
      <c r="I32" s="51"/>
      <c r="J32" s="51"/>
      <c r="K32" s="51"/>
      <c r="L32" s="51"/>
      <c r="M32" s="51"/>
      <c r="N32" s="51"/>
      <c r="O32" s="51"/>
      <c r="P32" s="51"/>
      <c r="Q32" s="51"/>
      <c r="R32" s="51"/>
      <c r="S32" s="51"/>
      <c r="T32" s="51"/>
      <c r="U32" s="51"/>
      <c r="V32" s="51"/>
      <c r="W32" s="51"/>
      <c r="X32" s="51"/>
      <c r="Y32" s="51"/>
      <c r="Z32" s="51"/>
    </row>
    <row r="33" spans="1:26" ht="18.75" customHeight="1" x14ac:dyDescent="0.4">
      <c r="A33" s="51"/>
      <c r="B33" s="51"/>
      <c r="C33" s="51"/>
      <c r="D33" s="51"/>
      <c r="E33" s="51"/>
      <c r="F33" s="51"/>
      <c r="G33" s="51"/>
      <c r="H33" s="51"/>
      <c r="I33" s="51"/>
      <c r="J33" s="51"/>
      <c r="K33" s="51"/>
      <c r="L33" s="51"/>
      <c r="M33" s="51"/>
      <c r="N33" s="51"/>
      <c r="O33" s="51"/>
      <c r="P33" s="51"/>
      <c r="Q33" s="51"/>
      <c r="R33" s="51"/>
      <c r="S33" s="51"/>
      <c r="T33" s="51"/>
      <c r="U33" s="51"/>
      <c r="V33" s="51"/>
      <c r="W33" s="51"/>
      <c r="X33" s="51"/>
      <c r="Y33" s="51"/>
      <c r="Z33" s="51"/>
    </row>
    <row r="34" spans="1:26" ht="18.75" customHeight="1" x14ac:dyDescent="0.4">
      <c r="A34" s="51"/>
      <c r="B34" s="51"/>
      <c r="C34" s="51"/>
      <c r="D34" s="51"/>
      <c r="E34" s="51"/>
      <c r="F34" s="51"/>
      <c r="G34" s="51"/>
      <c r="H34" s="51"/>
      <c r="I34" s="51"/>
      <c r="J34" s="51"/>
      <c r="K34" s="51"/>
      <c r="L34" s="51"/>
      <c r="M34" s="51"/>
      <c r="N34" s="51"/>
      <c r="O34" s="51"/>
      <c r="P34" s="51"/>
      <c r="Q34" s="51"/>
      <c r="R34" s="51"/>
      <c r="S34" s="51"/>
      <c r="T34" s="51"/>
      <c r="U34" s="51"/>
      <c r="V34" s="51"/>
      <c r="W34" s="51"/>
      <c r="X34" s="51"/>
      <c r="Y34" s="51"/>
      <c r="Z34" s="51"/>
    </row>
    <row r="35" spans="1:26" ht="18.75" customHeight="1" x14ac:dyDescent="0.4">
      <c r="A35" s="51"/>
      <c r="B35" s="51"/>
      <c r="C35" s="51"/>
      <c r="D35" s="51"/>
      <c r="E35" s="51"/>
      <c r="F35" s="51"/>
      <c r="G35" s="51"/>
      <c r="H35" s="51"/>
      <c r="I35" s="51"/>
      <c r="J35" s="51"/>
      <c r="K35" s="51"/>
      <c r="L35" s="51"/>
      <c r="M35" s="51"/>
      <c r="N35" s="51"/>
      <c r="O35" s="51"/>
      <c r="P35" s="51"/>
      <c r="Q35" s="51"/>
      <c r="R35" s="51"/>
      <c r="S35" s="51"/>
      <c r="T35" s="51"/>
      <c r="U35" s="51"/>
      <c r="V35" s="51"/>
      <c r="W35" s="51"/>
      <c r="X35" s="51"/>
      <c r="Y35" s="51"/>
      <c r="Z35" s="51"/>
    </row>
  </sheetData>
  <sheetProtection algorithmName="SHA-512" hashValue="m8do5V1H3MIYooa+KU9wsLyIOywyAgk8uh0KAi5mnRKTIMiCARJ47tfxx5eyEbfb8RTwmAlajSy0PU4IF2l2Gw==" saltValue="MgNw2C8ps3uruMLbvrHhQg==" spinCount="100000" sheet="1" selectLockedCells="1"/>
  <mergeCells count="29">
    <mergeCell ref="A3:Z3"/>
    <mergeCell ref="S5:Z5"/>
    <mergeCell ref="I8:L8"/>
    <mergeCell ref="M8:V8"/>
    <mergeCell ref="W8:Z9"/>
    <mergeCell ref="I9:L9"/>
    <mergeCell ref="M9:V9"/>
    <mergeCell ref="I10:L11"/>
    <mergeCell ref="N10:P10"/>
    <mergeCell ref="R10:U10"/>
    <mergeCell ref="N11:Y11"/>
    <mergeCell ref="I12:L12"/>
    <mergeCell ref="M12:P12"/>
    <mergeCell ref="R12:U12"/>
    <mergeCell ref="W12:Z12"/>
    <mergeCell ref="A24:H24"/>
    <mergeCell ref="J24:Y24"/>
    <mergeCell ref="A25:H28"/>
    <mergeCell ref="A15:Z16"/>
    <mergeCell ref="A18:Z18"/>
    <mergeCell ref="A20:H20"/>
    <mergeCell ref="J20:Y20"/>
    <mergeCell ref="A21:H22"/>
    <mergeCell ref="J21:L21"/>
    <mergeCell ref="N21:Q21"/>
    <mergeCell ref="J22:Y22"/>
    <mergeCell ref="A23:H23"/>
    <mergeCell ref="J23:Y23"/>
    <mergeCell ref="J25:P28"/>
  </mergeCells>
  <phoneticPr fontId="4"/>
  <pageMargins left="0.78740157480314965" right="0.39370078740157483" top="0.59055118110236227" bottom="0.59055118110236227" header="0.31496062992125984" footer="0.31496062992125984"/>
  <pageSetup paperSize="9" scale="99" orientation="portrait" blackAndWhite="1" r:id="rId1"/>
  <rowBreaks count="1" manualBreakCount="1">
    <brk id="35"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8</xdr:col>
                    <xdr:colOff>0</xdr:colOff>
                    <xdr:row>24</xdr:row>
                    <xdr:rowOff>0</xdr:rowOff>
                  </from>
                  <to>
                    <xdr:col>9</xdr:col>
                    <xdr:colOff>0</xdr:colOff>
                    <xdr:row>28</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tint="-0.249977111117893"/>
  </sheetPr>
  <dimension ref="A1:AB68"/>
  <sheetViews>
    <sheetView view="pageBreakPreview" zoomScale="85" zoomScaleNormal="100" zoomScaleSheetLayoutView="85" workbookViewId="0">
      <pane ySplit="3" topLeftCell="A4" activePane="bottomLeft" state="frozen"/>
      <selection pane="bottomLeft" activeCell="Q40" sqref="Q40:Z40"/>
    </sheetView>
  </sheetViews>
  <sheetFormatPr defaultColWidth="3.125" defaultRowHeight="18.75" customHeight="1" x14ac:dyDescent="0.4"/>
  <cols>
    <col min="1" max="16384" width="3.125" style="1"/>
  </cols>
  <sheetData>
    <row r="1" spans="1:26" ht="18.75" customHeight="1" x14ac:dyDescent="0.4">
      <c r="A1" s="13" t="s">
        <v>54</v>
      </c>
      <c r="B1" s="13"/>
      <c r="C1" s="13"/>
      <c r="D1" s="13"/>
      <c r="E1" s="13"/>
      <c r="F1" s="13"/>
      <c r="G1" s="13"/>
      <c r="H1" s="13"/>
      <c r="I1" s="13"/>
      <c r="J1" s="13"/>
      <c r="K1" s="13"/>
      <c r="L1" s="13"/>
      <c r="M1" s="13"/>
      <c r="N1" s="13"/>
      <c r="O1" s="13"/>
      <c r="P1" s="13"/>
      <c r="Q1" s="13"/>
      <c r="R1" s="13"/>
      <c r="S1" s="13"/>
      <c r="T1" s="13"/>
      <c r="U1" s="13"/>
      <c r="V1" s="13"/>
      <c r="W1" s="13"/>
      <c r="X1" s="13"/>
      <c r="Y1" s="13"/>
      <c r="Z1" s="13"/>
    </row>
    <row r="2" spans="1:26" ht="7.5" customHeight="1" x14ac:dyDescent="0.4">
      <c r="A2" s="13"/>
      <c r="B2" s="13"/>
      <c r="C2" s="13"/>
      <c r="D2" s="13"/>
      <c r="E2" s="13"/>
      <c r="F2" s="13"/>
      <c r="G2" s="13"/>
      <c r="H2" s="13"/>
      <c r="I2" s="13"/>
      <c r="J2" s="13"/>
      <c r="K2" s="13"/>
      <c r="L2" s="13"/>
      <c r="M2" s="13"/>
      <c r="N2" s="13"/>
      <c r="O2" s="13"/>
      <c r="P2" s="13"/>
      <c r="Q2" s="13"/>
      <c r="R2" s="13"/>
      <c r="S2" s="13"/>
      <c r="T2" s="13"/>
      <c r="U2" s="13"/>
      <c r="V2" s="13"/>
      <c r="W2" s="13"/>
      <c r="X2" s="13"/>
      <c r="Y2" s="13"/>
      <c r="Z2" s="13"/>
    </row>
    <row r="3" spans="1:26" ht="37.5" customHeight="1" x14ac:dyDescent="0.4">
      <c r="A3" s="586" t="s">
        <v>50</v>
      </c>
      <c r="B3" s="586"/>
      <c r="C3" s="586"/>
      <c r="D3" s="586"/>
      <c r="E3" s="586"/>
      <c r="F3" s="586"/>
      <c r="G3" s="586"/>
      <c r="H3" s="586"/>
      <c r="I3" s="586"/>
      <c r="J3" s="586"/>
      <c r="K3" s="586"/>
      <c r="L3" s="586"/>
      <c r="M3" s="586"/>
      <c r="N3" s="586"/>
      <c r="O3" s="586"/>
      <c r="P3" s="586"/>
      <c r="Q3" s="586"/>
      <c r="R3" s="586"/>
      <c r="S3" s="586"/>
      <c r="T3" s="586"/>
      <c r="U3" s="586"/>
      <c r="V3" s="586"/>
      <c r="W3" s="586"/>
      <c r="X3" s="586"/>
      <c r="Y3" s="586"/>
      <c r="Z3" s="586"/>
    </row>
    <row r="4" spans="1:26" ht="18.75" customHeight="1" x14ac:dyDescent="0.4">
      <c r="A4" s="13"/>
      <c r="B4" s="13"/>
      <c r="C4" s="13"/>
      <c r="D4" s="13"/>
      <c r="E4" s="13"/>
      <c r="F4" s="13"/>
      <c r="G4" s="13"/>
      <c r="H4" s="13"/>
      <c r="I4" s="13"/>
      <c r="J4" s="13"/>
      <c r="K4" s="13"/>
      <c r="L4" s="13"/>
      <c r="M4" s="13"/>
      <c r="N4" s="13"/>
      <c r="O4" s="13"/>
      <c r="P4" s="13"/>
      <c r="Q4" s="13"/>
      <c r="R4" s="13"/>
      <c r="S4" s="13"/>
      <c r="T4" s="13"/>
      <c r="U4" s="13"/>
      <c r="V4" s="13"/>
      <c r="W4" s="13"/>
      <c r="X4" s="13"/>
      <c r="Y4" s="13"/>
      <c r="Z4" s="13"/>
    </row>
    <row r="5" spans="1:26" ht="22.5" customHeight="1" x14ac:dyDescent="0.4">
      <c r="A5" s="13"/>
      <c r="B5" s="13"/>
      <c r="C5" s="13"/>
      <c r="D5" s="13"/>
      <c r="E5" s="13"/>
      <c r="F5" s="13"/>
      <c r="G5" s="13"/>
      <c r="H5" s="13"/>
      <c r="I5" s="13"/>
      <c r="J5" s="13"/>
      <c r="K5" s="13"/>
      <c r="L5" s="13"/>
      <c r="M5" s="13"/>
      <c r="N5" s="13"/>
      <c r="O5" s="13"/>
      <c r="P5" s="13"/>
      <c r="Q5" s="13"/>
      <c r="R5" s="13"/>
      <c r="S5" s="572" t="str">
        <f>IF(第１号!Y5="","令和    年    月    日",DATE(第１号!U5+2018,第１号!W5,第１号!Y5))</f>
        <v>令和    年    月    日</v>
      </c>
      <c r="T5" s="572"/>
      <c r="U5" s="572"/>
      <c r="V5" s="572"/>
      <c r="W5" s="572"/>
      <c r="X5" s="572"/>
      <c r="Y5" s="572"/>
      <c r="Z5" s="572"/>
    </row>
    <row r="6" spans="1:26" ht="18.75" customHeight="1" x14ac:dyDescent="0.4">
      <c r="A6" s="13"/>
      <c r="B6" s="13"/>
      <c r="C6" s="13"/>
      <c r="D6" s="13"/>
      <c r="E6" s="13"/>
      <c r="F6" s="13"/>
      <c r="G6" s="13"/>
      <c r="H6" s="13"/>
      <c r="I6" s="13"/>
      <c r="J6" s="13"/>
      <c r="K6" s="13"/>
      <c r="L6" s="13"/>
      <c r="M6" s="13"/>
      <c r="N6" s="13"/>
      <c r="O6" s="13"/>
      <c r="P6" s="13"/>
      <c r="Q6" s="13"/>
      <c r="R6" s="13"/>
      <c r="S6" s="13"/>
      <c r="T6" s="13"/>
      <c r="U6" s="13"/>
      <c r="V6" s="13"/>
      <c r="W6" s="13"/>
      <c r="X6" s="13"/>
      <c r="Y6" s="13"/>
      <c r="Z6" s="13"/>
    </row>
    <row r="7" spans="1:26" ht="18.75" customHeight="1" x14ac:dyDescent="0.4">
      <c r="A7" s="13" t="s">
        <v>51</v>
      </c>
      <c r="B7" s="13"/>
      <c r="C7" s="13"/>
      <c r="D7" s="13"/>
      <c r="E7" s="13"/>
      <c r="F7" s="13"/>
      <c r="G7" s="13"/>
      <c r="H7" s="13"/>
      <c r="I7" s="13"/>
      <c r="J7" s="13"/>
      <c r="K7" s="13"/>
      <c r="L7" s="13"/>
      <c r="M7" s="13"/>
      <c r="N7" s="13"/>
      <c r="O7" s="13"/>
      <c r="P7" s="13"/>
      <c r="Q7" s="13"/>
      <c r="R7" s="13"/>
      <c r="S7" s="13"/>
      <c r="T7" s="13"/>
      <c r="U7" s="13"/>
      <c r="V7" s="13"/>
      <c r="W7" s="13"/>
      <c r="X7" s="13"/>
      <c r="Y7" s="13"/>
      <c r="Z7" s="13"/>
    </row>
    <row r="8" spans="1:26" ht="18.75" customHeight="1" x14ac:dyDescent="0.4">
      <c r="A8" s="13"/>
      <c r="B8" s="13"/>
      <c r="C8" s="13"/>
      <c r="D8" s="13"/>
      <c r="E8" s="13"/>
      <c r="F8" s="13"/>
      <c r="G8" s="13"/>
      <c r="H8" s="13"/>
      <c r="I8" s="13"/>
      <c r="J8" s="13"/>
      <c r="K8" s="13"/>
      <c r="L8" s="13"/>
      <c r="M8" s="13"/>
      <c r="N8" s="13"/>
      <c r="O8" s="13"/>
      <c r="P8" s="13"/>
      <c r="Q8" s="13"/>
      <c r="R8" s="13"/>
      <c r="S8" s="13"/>
      <c r="T8" s="13"/>
      <c r="U8" s="13"/>
      <c r="V8" s="13"/>
      <c r="W8" s="13"/>
      <c r="X8" s="13"/>
      <c r="Y8" s="13"/>
      <c r="Z8" s="13"/>
    </row>
    <row r="9" spans="1:26" ht="26.25" customHeight="1" x14ac:dyDescent="0.4">
      <c r="A9" s="13"/>
      <c r="B9" s="13"/>
      <c r="C9" s="13"/>
      <c r="D9" s="13"/>
      <c r="E9" s="13"/>
      <c r="F9" s="13"/>
      <c r="G9" s="13"/>
      <c r="H9" s="13"/>
      <c r="I9" s="13"/>
      <c r="J9" s="13"/>
      <c r="K9" s="13"/>
      <c r="L9" s="27"/>
      <c r="M9" s="369" t="s">
        <v>3</v>
      </c>
      <c r="N9" s="369"/>
      <c r="O9" s="369"/>
      <c r="P9" s="369"/>
      <c r="Q9" s="585" t="str">
        <f>IF(第１号!Q8="","",第１号!Q8)</f>
        <v/>
      </c>
      <c r="R9" s="585"/>
      <c r="S9" s="585"/>
      <c r="T9" s="585"/>
      <c r="U9" s="585"/>
      <c r="V9" s="585"/>
      <c r="W9" s="585"/>
      <c r="X9" s="585"/>
      <c r="Y9" s="585"/>
      <c r="Z9" s="585"/>
    </row>
    <row r="10" spans="1:26" ht="26.25" customHeight="1" x14ac:dyDescent="0.15">
      <c r="A10" s="13"/>
      <c r="B10" s="13"/>
      <c r="C10" s="13"/>
      <c r="D10" s="13"/>
      <c r="E10" s="13"/>
      <c r="F10" s="13"/>
      <c r="G10" s="13"/>
      <c r="H10" s="13"/>
      <c r="I10" s="13"/>
      <c r="J10" s="13"/>
      <c r="K10" s="13"/>
      <c r="L10" s="91" t="s">
        <v>6</v>
      </c>
      <c r="M10" s="369" t="s">
        <v>4</v>
      </c>
      <c r="N10" s="369"/>
      <c r="O10" s="369"/>
      <c r="P10" s="369"/>
      <c r="Q10" s="585" t="str">
        <f>IF(第１号!Q9="","",第１号!Q9)</f>
        <v/>
      </c>
      <c r="R10" s="585" ph="1"/>
      <c r="S10" s="585" ph="1"/>
      <c r="T10" s="585" ph="1"/>
      <c r="U10" s="585" ph="1"/>
      <c r="V10" s="585" ph="1"/>
      <c r="W10" s="585" ph="1"/>
      <c r="X10" s="585" ph="1"/>
      <c r="Y10" s="585" ph="1"/>
      <c r="Z10" s="585" ph="1"/>
    </row>
    <row r="11" spans="1:26" ht="26.25" customHeight="1" x14ac:dyDescent="0.15">
      <c r="A11" s="13"/>
      <c r="B11" s="13"/>
      <c r="C11" s="13"/>
      <c r="D11" s="13"/>
      <c r="E11" s="13"/>
      <c r="F11" s="13"/>
      <c r="G11" s="13"/>
      <c r="H11" s="13"/>
      <c r="I11" s="13"/>
      <c r="J11" s="13"/>
      <c r="K11" s="13"/>
      <c r="L11" s="27"/>
      <c r="M11" s="369" t="s">
        <v>5</v>
      </c>
      <c r="N11" s="369"/>
      <c r="O11" s="369"/>
      <c r="P11" s="369"/>
      <c r="Q11" s="585" t="str">
        <f>IF(第１号!Q10="","",第１号!Q10)</f>
        <v/>
      </c>
      <c r="R11" s="585" ph="1"/>
      <c r="S11" s="585" ph="1"/>
      <c r="T11" s="585" ph="1"/>
      <c r="U11" s="585" ph="1"/>
      <c r="V11" s="585" ph="1"/>
      <c r="W11" s="585" ph="1"/>
      <c r="X11" s="585" ph="1"/>
      <c r="Y11" s="585" ph="1"/>
      <c r="Z11" s="27"/>
    </row>
    <row r="12" spans="1:26" ht="18.75" customHeight="1" x14ac:dyDescent="0.4">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row>
    <row r="13" spans="1:26" ht="18.75" customHeight="1" x14ac:dyDescent="0.4">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row>
    <row r="14" spans="1:26" ht="18.75" customHeight="1" x14ac:dyDescent="0.4">
      <c r="A14" s="13"/>
      <c r="B14" s="13"/>
      <c r="C14" s="13"/>
      <c r="D14" s="13"/>
      <c r="E14" s="13"/>
      <c r="F14" s="13"/>
      <c r="G14" s="13"/>
      <c r="H14" s="13"/>
      <c r="I14" s="13"/>
      <c r="J14" s="13"/>
      <c r="K14" s="13"/>
      <c r="L14" s="13"/>
      <c r="M14" s="13"/>
      <c r="N14" s="13"/>
      <c r="O14" s="13"/>
      <c r="P14" s="13"/>
      <c r="Q14" s="13"/>
      <c r="R14" s="13"/>
      <c r="S14" s="13"/>
      <c r="T14" s="13"/>
      <c r="U14" s="13"/>
      <c r="V14" s="13"/>
      <c r="W14" s="13"/>
      <c r="X14" s="13"/>
      <c r="Y14" s="13"/>
      <c r="Z14" s="13"/>
    </row>
    <row r="15" spans="1:26" ht="18.75" customHeight="1" x14ac:dyDescent="0.4">
      <c r="A15" s="13"/>
      <c r="B15" s="13"/>
      <c r="C15" s="13"/>
      <c r="D15" s="13"/>
      <c r="E15" s="13"/>
      <c r="F15" s="13"/>
      <c r="G15" s="13"/>
      <c r="H15" s="13"/>
      <c r="I15" s="13"/>
      <c r="J15" s="13"/>
      <c r="K15" s="13"/>
      <c r="L15" s="13"/>
      <c r="M15" s="13"/>
      <c r="N15" s="13"/>
      <c r="O15" s="13"/>
      <c r="P15" s="13"/>
      <c r="Q15" s="13"/>
      <c r="R15" s="13"/>
      <c r="S15" s="13"/>
      <c r="T15" s="13"/>
      <c r="U15" s="13"/>
      <c r="V15" s="13"/>
      <c r="W15" s="13"/>
      <c r="X15" s="13"/>
      <c r="Y15" s="13"/>
      <c r="Z15" s="13"/>
    </row>
    <row r="16" spans="1:26" ht="22.5" customHeight="1" x14ac:dyDescent="0.4">
      <c r="A16" s="583" t="str">
        <f>"　仙台市補助金等交付規則施行要領"&amp;DBCS(DB!H12)&amp;"の規定に基づき、暴力団等と"</f>
        <v>　仙台市補助金等交付規則施行要領第３条第２項の規定に基づき、暴力団等と</v>
      </c>
      <c r="B16" s="583"/>
      <c r="C16" s="583"/>
      <c r="D16" s="583"/>
      <c r="E16" s="583"/>
      <c r="F16" s="583"/>
      <c r="G16" s="583"/>
      <c r="H16" s="583"/>
      <c r="I16" s="583"/>
      <c r="J16" s="583"/>
      <c r="K16" s="583"/>
      <c r="L16" s="583"/>
      <c r="M16" s="583"/>
      <c r="N16" s="583"/>
      <c r="O16" s="583"/>
      <c r="P16" s="583"/>
      <c r="Q16" s="583"/>
      <c r="R16" s="583"/>
      <c r="S16" s="583"/>
      <c r="T16" s="583"/>
      <c r="U16" s="583"/>
      <c r="V16" s="583"/>
      <c r="W16" s="583"/>
      <c r="X16" s="583"/>
      <c r="Y16" s="583"/>
      <c r="Z16" s="583"/>
    </row>
    <row r="17" spans="1:26" ht="22.5" customHeight="1" x14ac:dyDescent="0.4">
      <c r="A17" s="583" t="s">
        <v>52</v>
      </c>
      <c r="B17" s="583"/>
      <c r="C17" s="583"/>
      <c r="D17" s="583"/>
      <c r="E17" s="583"/>
      <c r="F17" s="583"/>
      <c r="G17" s="583"/>
      <c r="H17" s="583"/>
      <c r="I17" s="583"/>
      <c r="J17" s="583"/>
      <c r="K17" s="583"/>
      <c r="L17" s="583"/>
      <c r="M17" s="583"/>
      <c r="N17" s="583"/>
      <c r="O17" s="583"/>
      <c r="P17" s="583"/>
      <c r="Q17" s="583"/>
      <c r="R17" s="583"/>
      <c r="S17" s="583"/>
      <c r="T17" s="583"/>
      <c r="U17" s="583"/>
      <c r="V17" s="583"/>
      <c r="W17" s="583"/>
      <c r="X17" s="583"/>
      <c r="Y17" s="583"/>
      <c r="Z17" s="583"/>
    </row>
    <row r="18" spans="1:26" ht="22.5" customHeight="1" x14ac:dyDescent="0.4">
      <c r="A18" s="583" t="s">
        <v>53</v>
      </c>
      <c r="B18" s="583"/>
      <c r="C18" s="583"/>
      <c r="D18" s="583"/>
      <c r="E18" s="583"/>
      <c r="F18" s="583"/>
      <c r="G18" s="583"/>
      <c r="H18" s="583"/>
      <c r="I18" s="583"/>
      <c r="J18" s="583"/>
      <c r="K18" s="583"/>
      <c r="L18" s="583"/>
      <c r="M18" s="583"/>
      <c r="N18" s="583"/>
      <c r="O18" s="583"/>
      <c r="P18" s="583"/>
      <c r="Q18" s="583"/>
      <c r="R18" s="583"/>
      <c r="S18" s="583"/>
      <c r="T18" s="583"/>
      <c r="U18" s="583"/>
      <c r="V18" s="583"/>
      <c r="W18" s="583"/>
      <c r="X18" s="583"/>
      <c r="Y18" s="583"/>
      <c r="Z18" s="583"/>
    </row>
    <row r="19" spans="1:26" ht="18.75" customHeight="1" x14ac:dyDescent="0.4">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row>
    <row r="20" spans="1:26" ht="18.75" customHeight="1" x14ac:dyDescent="0.4">
      <c r="A20" s="13"/>
      <c r="B20" s="13"/>
      <c r="C20" s="13"/>
      <c r="D20" s="13"/>
      <c r="E20" s="13"/>
      <c r="F20" s="13"/>
      <c r="G20" s="13"/>
      <c r="H20" s="13"/>
      <c r="I20" s="13"/>
      <c r="J20" s="13"/>
      <c r="K20" s="13"/>
      <c r="L20" s="13"/>
      <c r="M20" s="13"/>
      <c r="N20" s="13"/>
      <c r="O20" s="13"/>
      <c r="P20" s="13"/>
      <c r="Q20" s="13"/>
      <c r="R20" s="13"/>
      <c r="S20" s="13"/>
      <c r="T20" s="13"/>
      <c r="U20" s="13"/>
      <c r="V20" s="13"/>
      <c r="W20" s="13"/>
      <c r="X20" s="13"/>
      <c r="Y20" s="13"/>
      <c r="Z20" s="13"/>
    </row>
    <row r="21" spans="1:26" ht="18.75" customHeight="1" x14ac:dyDescent="0.4">
      <c r="A21" s="13"/>
      <c r="B21" s="13"/>
      <c r="C21" s="13"/>
      <c r="D21" s="13"/>
      <c r="E21" s="13"/>
      <c r="F21" s="13"/>
      <c r="G21" s="13"/>
      <c r="H21" s="13"/>
      <c r="I21" s="13"/>
      <c r="J21" s="13"/>
      <c r="K21" s="13"/>
      <c r="L21" s="13"/>
      <c r="M21" s="13"/>
      <c r="N21" s="13"/>
      <c r="O21" s="13"/>
      <c r="P21" s="13"/>
      <c r="Q21" s="13"/>
      <c r="R21" s="13"/>
      <c r="S21" s="13"/>
      <c r="T21" s="13"/>
      <c r="U21" s="13"/>
      <c r="V21" s="13"/>
      <c r="W21" s="13"/>
      <c r="X21" s="13"/>
      <c r="Y21" s="13"/>
      <c r="Z21" s="13"/>
    </row>
    <row r="22" spans="1:26" ht="18.75" customHeight="1" x14ac:dyDescent="0.4">
      <c r="A22" s="13"/>
      <c r="B22" s="13"/>
      <c r="C22" s="13"/>
      <c r="D22" s="13"/>
      <c r="E22" s="13"/>
      <c r="F22" s="13"/>
      <c r="G22" s="13"/>
      <c r="H22" s="13"/>
      <c r="I22" s="13"/>
      <c r="J22" s="13"/>
      <c r="K22" s="13"/>
      <c r="L22" s="13"/>
      <c r="M22" s="13"/>
      <c r="N22" s="13"/>
      <c r="O22" s="13"/>
      <c r="P22" s="13"/>
      <c r="Q22" s="13"/>
      <c r="R22" s="13"/>
      <c r="S22" s="13"/>
      <c r="T22" s="13"/>
      <c r="U22" s="13"/>
      <c r="V22" s="13"/>
      <c r="W22" s="13"/>
      <c r="X22" s="13"/>
      <c r="Y22" s="13"/>
      <c r="Z22" s="13"/>
    </row>
    <row r="23" spans="1:26" ht="18.75" customHeight="1" x14ac:dyDescent="0.4">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row>
    <row r="24" spans="1:26" ht="18.75" customHeight="1" x14ac:dyDescent="0.4">
      <c r="A24" s="13"/>
      <c r="B24" s="13"/>
      <c r="C24" s="13"/>
      <c r="D24" s="13"/>
      <c r="E24" s="13"/>
      <c r="F24" s="13"/>
      <c r="G24" s="13"/>
      <c r="H24" s="13"/>
      <c r="I24" s="13"/>
      <c r="J24" s="13"/>
      <c r="K24" s="13"/>
      <c r="L24" s="13"/>
      <c r="M24" s="13"/>
      <c r="N24" s="13"/>
      <c r="O24" s="13"/>
      <c r="P24" s="13"/>
      <c r="Q24" s="13"/>
      <c r="R24" s="13"/>
      <c r="S24" s="13"/>
      <c r="T24" s="13"/>
      <c r="U24" s="13"/>
      <c r="V24" s="13"/>
      <c r="W24" s="13"/>
      <c r="X24" s="13"/>
      <c r="Y24" s="13"/>
      <c r="Z24" s="13"/>
    </row>
    <row r="25" spans="1:26" ht="18.75" customHeight="1" x14ac:dyDescent="0.4">
      <c r="A25" s="13"/>
      <c r="B25" s="13"/>
      <c r="C25" s="13"/>
      <c r="D25" s="13"/>
      <c r="E25" s="13"/>
      <c r="F25" s="13"/>
      <c r="G25" s="13"/>
      <c r="H25" s="13"/>
      <c r="I25" s="13"/>
      <c r="J25" s="13"/>
      <c r="K25" s="13"/>
      <c r="L25" s="13"/>
      <c r="M25" s="13"/>
      <c r="N25" s="13"/>
      <c r="O25" s="13"/>
      <c r="P25" s="13"/>
      <c r="Q25" s="13"/>
      <c r="R25" s="13"/>
      <c r="S25" s="13"/>
      <c r="T25" s="13"/>
      <c r="U25" s="13"/>
      <c r="V25" s="13"/>
      <c r="W25" s="13"/>
      <c r="X25" s="13"/>
      <c r="Y25" s="13"/>
      <c r="Z25" s="13"/>
    </row>
    <row r="26" spans="1:26" ht="18.75" customHeight="1" x14ac:dyDescent="0.4">
      <c r="A26" s="13"/>
      <c r="B26" s="13"/>
      <c r="C26" s="13"/>
      <c r="D26" s="13"/>
      <c r="E26" s="13"/>
      <c r="F26" s="13"/>
      <c r="G26" s="13"/>
      <c r="H26" s="13"/>
      <c r="I26" s="13"/>
      <c r="J26" s="13"/>
      <c r="K26" s="13"/>
      <c r="L26" s="13"/>
      <c r="M26" s="13"/>
      <c r="N26" s="13"/>
      <c r="O26" s="13"/>
      <c r="P26" s="13"/>
      <c r="Q26" s="13"/>
      <c r="R26" s="13"/>
      <c r="S26" s="13"/>
      <c r="T26" s="13"/>
      <c r="U26" s="13"/>
      <c r="V26" s="13"/>
      <c r="W26" s="13"/>
      <c r="X26" s="13"/>
      <c r="Y26" s="13"/>
      <c r="Z26" s="13"/>
    </row>
    <row r="27" spans="1:26" ht="18.75" customHeight="1" x14ac:dyDescent="0.4">
      <c r="A27" s="13"/>
      <c r="B27" s="13"/>
      <c r="C27" s="13"/>
      <c r="D27" s="13"/>
      <c r="E27" s="13"/>
      <c r="F27" s="13"/>
      <c r="G27" s="13"/>
      <c r="H27" s="13"/>
      <c r="I27" s="13"/>
      <c r="J27" s="13"/>
      <c r="K27" s="13"/>
      <c r="L27" s="13"/>
      <c r="M27" s="13"/>
      <c r="N27" s="13"/>
      <c r="O27" s="13"/>
      <c r="P27" s="13"/>
      <c r="Q27" s="13"/>
      <c r="R27" s="13"/>
      <c r="S27" s="13"/>
      <c r="T27" s="13"/>
      <c r="U27" s="13"/>
      <c r="V27" s="13"/>
      <c r="W27" s="13"/>
      <c r="X27" s="13"/>
      <c r="Y27" s="13"/>
      <c r="Z27" s="13"/>
    </row>
    <row r="28" spans="1:26" ht="18.75" customHeight="1" x14ac:dyDescent="0.4">
      <c r="A28" s="13"/>
      <c r="B28" s="13"/>
      <c r="C28" s="13"/>
      <c r="D28" s="13"/>
      <c r="E28" s="13"/>
      <c r="F28" s="13"/>
      <c r="G28" s="13"/>
      <c r="H28" s="13"/>
      <c r="I28" s="13"/>
      <c r="J28" s="13"/>
      <c r="K28" s="13"/>
      <c r="L28" s="13"/>
      <c r="M28" s="13"/>
      <c r="N28" s="13"/>
      <c r="O28" s="13"/>
      <c r="P28" s="13"/>
      <c r="Q28" s="13"/>
      <c r="R28" s="13"/>
      <c r="S28" s="13"/>
      <c r="T28" s="13"/>
      <c r="U28" s="13"/>
      <c r="V28" s="13"/>
      <c r="W28" s="13"/>
      <c r="X28" s="13"/>
      <c r="Y28" s="13"/>
      <c r="Z28" s="13"/>
    </row>
    <row r="29" spans="1:26" ht="18.75" customHeight="1" x14ac:dyDescent="0.4">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row>
    <row r="30" spans="1:26" ht="18.75" customHeight="1" x14ac:dyDescent="0.4">
      <c r="A30" s="13"/>
      <c r="B30" s="13"/>
      <c r="C30" s="13"/>
      <c r="D30" s="13"/>
      <c r="E30" s="13"/>
      <c r="F30" s="13"/>
      <c r="G30" s="13"/>
      <c r="H30" s="13"/>
      <c r="I30" s="13"/>
      <c r="J30" s="13"/>
      <c r="K30" s="13"/>
      <c r="L30" s="13"/>
      <c r="M30" s="13"/>
      <c r="N30" s="13"/>
      <c r="O30" s="13"/>
      <c r="P30" s="13"/>
      <c r="Q30" s="13"/>
      <c r="R30" s="13"/>
      <c r="S30" s="13"/>
      <c r="T30" s="13"/>
      <c r="U30" s="13"/>
      <c r="V30" s="13"/>
      <c r="W30" s="13"/>
      <c r="X30" s="13"/>
      <c r="Y30" s="13"/>
      <c r="Z30" s="13"/>
    </row>
    <row r="31" spans="1:26" ht="18.75" customHeight="1" x14ac:dyDescent="0.4">
      <c r="A31" s="13"/>
      <c r="B31" s="13"/>
      <c r="C31" s="13"/>
      <c r="D31" s="13"/>
      <c r="E31" s="13"/>
      <c r="F31" s="13"/>
      <c r="G31" s="13"/>
      <c r="H31" s="13"/>
      <c r="I31" s="13"/>
      <c r="J31" s="13"/>
      <c r="K31" s="13"/>
      <c r="L31" s="13"/>
      <c r="M31" s="13"/>
      <c r="N31" s="13"/>
      <c r="O31" s="13"/>
      <c r="P31" s="13"/>
      <c r="Q31" s="13"/>
      <c r="R31" s="13"/>
      <c r="S31" s="13"/>
      <c r="T31" s="13"/>
      <c r="U31" s="13"/>
      <c r="V31" s="13"/>
      <c r="W31" s="13"/>
      <c r="X31" s="13"/>
      <c r="Y31" s="13"/>
      <c r="Z31" s="13"/>
    </row>
    <row r="32" spans="1:26" ht="18.75" customHeight="1" x14ac:dyDescent="0.4">
      <c r="A32" s="13"/>
      <c r="B32" s="13"/>
      <c r="C32" s="13"/>
      <c r="D32" s="13"/>
      <c r="E32" s="13"/>
      <c r="F32" s="13"/>
      <c r="G32" s="13"/>
      <c r="H32" s="13"/>
      <c r="I32" s="13"/>
      <c r="J32" s="13"/>
      <c r="K32" s="13"/>
      <c r="L32" s="13"/>
      <c r="M32" s="13"/>
      <c r="N32" s="13"/>
      <c r="O32" s="13"/>
      <c r="P32" s="13"/>
      <c r="Q32" s="13"/>
      <c r="R32" s="13"/>
      <c r="S32" s="13"/>
      <c r="T32" s="13"/>
      <c r="U32" s="13"/>
      <c r="V32" s="13"/>
      <c r="W32" s="13"/>
      <c r="X32" s="13"/>
      <c r="Y32" s="13"/>
      <c r="Z32" s="13"/>
    </row>
    <row r="33" spans="1:28" ht="18.75" customHeight="1" x14ac:dyDescent="0.4">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row>
    <row r="34" spans="1:28" ht="18.75" customHeight="1" x14ac:dyDescent="0.4">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row>
    <row r="35" spans="1:28" ht="18.75" customHeight="1" x14ac:dyDescent="0.4">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row>
    <row r="36" spans="1:28" ht="18.75" customHeight="1" x14ac:dyDescent="0.4">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row>
    <row r="37" spans="1:28" ht="18.75" customHeight="1" x14ac:dyDescent="0.4">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row>
    <row r="38" spans="1:28" ht="18.75" customHeight="1" x14ac:dyDescent="0.4">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row>
    <row r="39" spans="1:28" s="159" customFormat="1" ht="26.25" customHeight="1" x14ac:dyDescent="0.4">
      <c r="A39" s="51"/>
      <c r="B39" s="51"/>
      <c r="C39" s="51"/>
      <c r="D39" s="51"/>
      <c r="E39" s="51"/>
      <c r="F39" s="51"/>
      <c r="G39" s="51"/>
      <c r="H39" s="51"/>
      <c r="I39" s="51"/>
      <c r="J39" s="51"/>
      <c r="K39" s="51"/>
      <c r="L39" s="27"/>
      <c r="M39" s="369" t="s">
        <v>3</v>
      </c>
      <c r="N39" s="369"/>
      <c r="O39" s="369"/>
      <c r="P39" s="369"/>
      <c r="Q39" s="584" t="str">
        <f>IF(第１号!Q8="","",第１号!Q8)</f>
        <v/>
      </c>
      <c r="R39" s="584"/>
      <c r="S39" s="584"/>
      <c r="T39" s="584"/>
      <c r="U39" s="584"/>
      <c r="V39" s="584"/>
      <c r="W39" s="584"/>
      <c r="X39" s="584"/>
      <c r="Y39" s="584"/>
      <c r="Z39" s="584"/>
      <c r="AB39" s="259" t="s">
        <v>606</v>
      </c>
    </row>
    <row r="40" spans="1:28" s="159" customFormat="1" ht="26.25" customHeight="1" x14ac:dyDescent="0.15">
      <c r="A40" s="51"/>
      <c r="B40" s="51"/>
      <c r="C40" s="51"/>
      <c r="D40" s="51"/>
      <c r="E40" s="51"/>
      <c r="F40" s="51"/>
      <c r="G40" s="51"/>
      <c r="H40" s="51"/>
      <c r="I40" s="51"/>
      <c r="J40" s="51"/>
      <c r="K40" s="51"/>
      <c r="L40" s="160" t="s">
        <v>381</v>
      </c>
      <c r="M40" s="369" t="s">
        <v>4</v>
      </c>
      <c r="N40" s="369"/>
      <c r="O40" s="369"/>
      <c r="P40" s="369"/>
      <c r="Q40" s="584" t="str">
        <f>IF(第１号!Q9="","",第１号!Q9)</f>
        <v/>
      </c>
      <c r="R40" s="584" ph="1"/>
      <c r="S40" s="584" ph="1"/>
      <c r="T40" s="584" ph="1"/>
      <c r="U40" s="584" ph="1"/>
      <c r="V40" s="584" ph="1"/>
      <c r="W40" s="584" ph="1"/>
      <c r="X40" s="584" ph="1"/>
      <c r="Y40" s="584" ph="1"/>
      <c r="Z40" s="584" ph="1"/>
    </row>
    <row r="41" spans="1:28" s="159" customFormat="1" ht="26.25" customHeight="1" x14ac:dyDescent="0.15">
      <c r="A41" s="51"/>
      <c r="B41" s="51"/>
      <c r="C41" s="51"/>
      <c r="D41" s="51"/>
      <c r="E41" s="51"/>
      <c r="F41" s="51"/>
      <c r="G41" s="51"/>
      <c r="H41" s="51"/>
      <c r="I41" s="51"/>
      <c r="J41" s="51"/>
      <c r="K41" s="51"/>
      <c r="L41" s="27"/>
      <c r="M41" s="369" t="s">
        <v>5</v>
      </c>
      <c r="N41" s="369"/>
      <c r="O41" s="369"/>
      <c r="P41" s="369"/>
      <c r="Q41" s="584" t="str">
        <f>IF(第１号!Q10="","",第１号!Q10)</f>
        <v/>
      </c>
      <c r="R41" s="584" ph="1"/>
      <c r="S41" s="584" ph="1"/>
      <c r="T41" s="584" ph="1"/>
      <c r="U41" s="584" ph="1"/>
      <c r="V41" s="584" ph="1"/>
      <c r="W41" s="584" ph="1"/>
      <c r="X41" s="584" ph="1"/>
      <c r="Y41" s="584" ph="1"/>
      <c r="Z41" s="27"/>
    </row>
    <row r="42" spans="1:28" s="159" customFormat="1" ht="18.75" customHeight="1" x14ac:dyDescent="0.4">
      <c r="A42" s="51"/>
      <c r="B42" s="51"/>
      <c r="C42" s="51"/>
      <c r="D42" s="51"/>
      <c r="E42" s="51"/>
      <c r="F42" s="51"/>
      <c r="G42" s="51"/>
      <c r="H42" s="51"/>
      <c r="I42" s="51"/>
      <c r="J42" s="51"/>
      <c r="K42" s="51"/>
      <c r="L42" s="51"/>
      <c r="M42" s="51"/>
      <c r="N42" s="51"/>
      <c r="O42" s="51"/>
      <c r="P42" s="51"/>
      <c r="Q42" s="51"/>
      <c r="R42" s="51"/>
      <c r="S42" s="51"/>
      <c r="T42" s="51"/>
      <c r="U42" s="51"/>
      <c r="V42" s="51"/>
      <c r="W42" s="51"/>
      <c r="X42" s="51"/>
      <c r="Y42" s="51"/>
      <c r="Z42" s="51"/>
    </row>
    <row r="43" spans="1:28" s="159" customFormat="1" ht="18.75" customHeight="1" x14ac:dyDescent="0.4">
      <c r="A43" s="51"/>
      <c r="B43" s="51"/>
      <c r="C43" s="51"/>
      <c r="D43" s="51"/>
      <c r="E43" s="51"/>
      <c r="F43" s="51"/>
      <c r="G43" s="51"/>
      <c r="H43" s="51"/>
      <c r="I43" s="51"/>
      <c r="J43" s="51"/>
      <c r="K43" s="51"/>
      <c r="L43" s="51"/>
      <c r="M43" s="51"/>
      <c r="N43" s="51"/>
      <c r="O43" s="51"/>
      <c r="P43" s="51"/>
      <c r="Q43" s="51"/>
      <c r="R43" s="51"/>
      <c r="S43" s="51"/>
      <c r="T43" s="51"/>
      <c r="U43" s="51"/>
      <c r="V43" s="51"/>
      <c r="W43" s="51"/>
      <c r="X43" s="51"/>
      <c r="Y43" s="51"/>
      <c r="Z43" s="51"/>
    </row>
    <row r="44" spans="1:28" s="159" customFormat="1" ht="18.75" customHeight="1" x14ac:dyDescent="0.4">
      <c r="A44" s="51"/>
      <c r="B44" s="51"/>
      <c r="C44" s="51"/>
      <c r="D44" s="51"/>
      <c r="E44" s="51"/>
      <c r="F44" s="51"/>
      <c r="G44" s="51"/>
      <c r="H44" s="51"/>
      <c r="I44" s="51"/>
      <c r="J44" s="51"/>
      <c r="K44" s="51"/>
      <c r="L44" s="51"/>
      <c r="M44" s="51"/>
      <c r="N44" s="51"/>
      <c r="O44" s="51"/>
      <c r="P44" s="51"/>
      <c r="Q44" s="51"/>
      <c r="R44" s="51"/>
      <c r="S44" s="51"/>
      <c r="T44" s="51"/>
      <c r="U44" s="51"/>
      <c r="V44" s="51"/>
      <c r="W44" s="51"/>
      <c r="X44" s="51"/>
      <c r="Y44" s="51"/>
      <c r="Z44" s="51"/>
    </row>
    <row r="45" spans="1:28" s="159" customFormat="1" ht="18.75" customHeight="1" x14ac:dyDescent="0.4">
      <c r="A45" s="51"/>
      <c r="B45" s="51"/>
      <c r="C45" s="51"/>
      <c r="D45" s="51"/>
      <c r="E45" s="51"/>
      <c r="F45" s="51"/>
      <c r="G45" s="51"/>
      <c r="H45" s="51"/>
      <c r="I45" s="51"/>
      <c r="J45" s="51"/>
      <c r="K45" s="51"/>
      <c r="L45" s="51"/>
      <c r="M45" s="51"/>
      <c r="N45" s="51"/>
      <c r="O45" s="51"/>
      <c r="P45" s="51"/>
      <c r="Q45" s="51"/>
      <c r="R45" s="51"/>
      <c r="S45" s="51"/>
      <c r="T45" s="51"/>
      <c r="U45" s="51"/>
      <c r="V45" s="51"/>
      <c r="W45" s="51"/>
      <c r="X45" s="51"/>
      <c r="Y45" s="51"/>
      <c r="Z45" s="51"/>
    </row>
    <row r="46" spans="1:28" s="159" customFormat="1" ht="22.5" customHeight="1" x14ac:dyDescent="0.4">
      <c r="A46" s="583" t="str">
        <f>"　仙台市補助金等交付規則施行要領"&amp;DBCS(DB!H12)&amp;"の規定に基づき、暴力団等と"</f>
        <v>　仙台市補助金等交付規則施行要領第３条第２項の規定に基づき、暴力団等と</v>
      </c>
      <c r="B46" s="583"/>
      <c r="C46" s="583"/>
      <c r="D46" s="583"/>
      <c r="E46" s="583"/>
      <c r="F46" s="583"/>
      <c r="G46" s="583"/>
      <c r="H46" s="583"/>
      <c r="I46" s="583"/>
      <c r="J46" s="583"/>
      <c r="K46" s="583"/>
      <c r="L46" s="583"/>
      <c r="M46" s="583"/>
      <c r="N46" s="583"/>
      <c r="O46" s="583"/>
      <c r="P46" s="583"/>
      <c r="Q46" s="583"/>
      <c r="R46" s="583"/>
      <c r="S46" s="583"/>
      <c r="T46" s="583"/>
      <c r="U46" s="583"/>
      <c r="V46" s="583"/>
      <c r="W46" s="583"/>
      <c r="X46" s="583"/>
      <c r="Y46" s="583"/>
      <c r="Z46" s="583"/>
    </row>
    <row r="47" spans="1:28" s="159" customFormat="1" ht="22.5" customHeight="1" x14ac:dyDescent="0.4">
      <c r="A47" s="583" t="s">
        <v>52</v>
      </c>
      <c r="B47" s="583"/>
      <c r="C47" s="583"/>
      <c r="D47" s="583"/>
      <c r="E47" s="583"/>
      <c r="F47" s="583"/>
      <c r="G47" s="583"/>
      <c r="H47" s="583"/>
      <c r="I47" s="583"/>
      <c r="J47" s="583"/>
      <c r="K47" s="583"/>
      <c r="L47" s="583"/>
      <c r="M47" s="583"/>
      <c r="N47" s="583"/>
      <c r="O47" s="583"/>
      <c r="P47" s="583"/>
      <c r="Q47" s="583"/>
      <c r="R47" s="583"/>
      <c r="S47" s="583"/>
      <c r="T47" s="583"/>
      <c r="U47" s="583"/>
      <c r="V47" s="583"/>
      <c r="W47" s="583"/>
      <c r="X47" s="583"/>
      <c r="Y47" s="583"/>
      <c r="Z47" s="583"/>
    </row>
    <row r="48" spans="1:28" s="159" customFormat="1" ht="22.5" customHeight="1" x14ac:dyDescent="0.4">
      <c r="A48" s="583" t="s">
        <v>53</v>
      </c>
      <c r="B48" s="583"/>
      <c r="C48" s="583"/>
      <c r="D48" s="583"/>
      <c r="E48" s="583"/>
      <c r="F48" s="583"/>
      <c r="G48" s="583"/>
      <c r="H48" s="583"/>
      <c r="I48" s="583"/>
      <c r="J48" s="583"/>
      <c r="K48" s="583"/>
      <c r="L48" s="583"/>
      <c r="M48" s="583"/>
      <c r="N48" s="583"/>
      <c r="O48" s="583"/>
      <c r="P48" s="583"/>
      <c r="Q48" s="583"/>
      <c r="R48" s="583"/>
      <c r="S48" s="583"/>
      <c r="T48" s="583"/>
      <c r="U48" s="583"/>
      <c r="V48" s="583"/>
      <c r="W48" s="583"/>
      <c r="X48" s="583"/>
      <c r="Y48" s="583"/>
      <c r="Z48" s="583"/>
    </row>
    <row r="49" spans="1:26" s="159" customFormat="1" ht="18.75" customHeight="1" x14ac:dyDescent="0.4">
      <c r="A49" s="51"/>
      <c r="B49" s="51"/>
      <c r="C49" s="51"/>
      <c r="D49" s="51"/>
      <c r="E49" s="51"/>
      <c r="F49" s="51"/>
      <c r="G49" s="51"/>
      <c r="H49" s="51"/>
      <c r="I49" s="51"/>
      <c r="J49" s="51"/>
      <c r="K49" s="51"/>
      <c r="L49" s="51"/>
      <c r="M49" s="51"/>
      <c r="N49" s="51"/>
      <c r="O49" s="51"/>
      <c r="P49" s="51"/>
      <c r="Q49" s="51"/>
      <c r="R49" s="51"/>
      <c r="S49" s="51"/>
      <c r="T49" s="51"/>
      <c r="U49" s="51"/>
      <c r="V49" s="51"/>
      <c r="W49" s="51"/>
      <c r="X49" s="51"/>
      <c r="Y49" s="51"/>
      <c r="Z49" s="51"/>
    </row>
    <row r="50" spans="1:26" s="159" customFormat="1" ht="18.75" customHeight="1" x14ac:dyDescent="0.4">
      <c r="A50" s="51"/>
      <c r="B50" s="51"/>
      <c r="C50" s="51"/>
      <c r="D50" s="51"/>
      <c r="E50" s="51"/>
      <c r="F50" s="51"/>
      <c r="G50" s="51"/>
      <c r="H50" s="51"/>
      <c r="I50" s="51"/>
      <c r="J50" s="51"/>
      <c r="K50" s="51"/>
      <c r="L50" s="51"/>
      <c r="M50" s="51"/>
      <c r="N50" s="51"/>
      <c r="O50" s="51"/>
      <c r="P50" s="51"/>
      <c r="Q50" s="51"/>
      <c r="R50" s="51"/>
      <c r="S50" s="51"/>
      <c r="T50" s="51"/>
      <c r="U50" s="51"/>
      <c r="V50" s="51"/>
      <c r="W50" s="51"/>
      <c r="X50" s="51"/>
      <c r="Y50" s="51"/>
      <c r="Z50" s="51"/>
    </row>
    <row r="51" spans="1:26" s="159" customFormat="1" ht="18.75" customHeight="1" x14ac:dyDescent="0.4">
      <c r="A51" s="51"/>
      <c r="B51" s="51"/>
      <c r="C51" s="51"/>
      <c r="D51" s="51"/>
      <c r="E51" s="51"/>
      <c r="F51" s="51"/>
      <c r="G51" s="51"/>
      <c r="H51" s="51"/>
      <c r="I51" s="51"/>
      <c r="J51" s="51"/>
      <c r="K51" s="51"/>
      <c r="L51" s="51"/>
      <c r="M51" s="51"/>
      <c r="N51" s="51"/>
      <c r="O51" s="51"/>
      <c r="P51" s="51"/>
      <c r="Q51" s="51"/>
      <c r="R51" s="51"/>
      <c r="S51" s="51"/>
      <c r="T51" s="51"/>
      <c r="U51" s="51"/>
      <c r="V51" s="51"/>
      <c r="W51" s="51"/>
      <c r="X51" s="51"/>
      <c r="Y51" s="51"/>
      <c r="Z51" s="51"/>
    </row>
    <row r="52" spans="1:26" s="159" customFormat="1" ht="18.75" customHeight="1" x14ac:dyDescent="0.4">
      <c r="A52" s="51"/>
      <c r="B52" s="51"/>
      <c r="C52" s="51"/>
      <c r="D52" s="51"/>
      <c r="E52" s="51"/>
      <c r="F52" s="51"/>
      <c r="G52" s="51"/>
      <c r="H52" s="51"/>
      <c r="I52" s="51"/>
      <c r="J52" s="51"/>
      <c r="K52" s="51"/>
      <c r="L52" s="51"/>
      <c r="M52" s="51"/>
      <c r="N52" s="51"/>
      <c r="O52" s="51"/>
      <c r="P52" s="51"/>
      <c r="Q52" s="51"/>
      <c r="R52" s="51"/>
      <c r="S52" s="51"/>
      <c r="T52" s="51"/>
      <c r="U52" s="51"/>
      <c r="V52" s="51"/>
      <c r="W52" s="51"/>
      <c r="X52" s="51"/>
      <c r="Y52" s="51"/>
      <c r="Z52" s="51"/>
    </row>
    <row r="53" spans="1:26" s="159" customFormat="1" ht="18.75" customHeight="1" x14ac:dyDescent="0.4">
      <c r="A53" s="51"/>
      <c r="B53" s="51"/>
      <c r="C53" s="51"/>
      <c r="D53" s="51"/>
      <c r="E53" s="51"/>
      <c r="F53" s="51"/>
      <c r="G53" s="51"/>
      <c r="H53" s="51"/>
      <c r="I53" s="51"/>
      <c r="J53" s="51"/>
      <c r="K53" s="51"/>
      <c r="L53" s="51"/>
      <c r="M53" s="51"/>
      <c r="N53" s="51"/>
      <c r="O53" s="51"/>
      <c r="P53" s="51"/>
      <c r="Q53" s="51"/>
      <c r="R53" s="51"/>
      <c r="S53" s="51"/>
      <c r="T53" s="51"/>
      <c r="U53" s="51"/>
      <c r="V53" s="51"/>
      <c r="W53" s="51"/>
      <c r="X53" s="51"/>
      <c r="Y53" s="51"/>
      <c r="Z53" s="51"/>
    </row>
    <row r="54" spans="1:26" s="159" customFormat="1" ht="18.75" customHeight="1" x14ac:dyDescent="0.4">
      <c r="A54" s="51"/>
      <c r="B54" s="51"/>
      <c r="C54" s="51"/>
      <c r="D54" s="51"/>
      <c r="E54" s="51"/>
      <c r="F54" s="51"/>
      <c r="G54" s="51"/>
      <c r="H54" s="51"/>
      <c r="I54" s="51"/>
      <c r="J54" s="51"/>
      <c r="K54" s="51"/>
      <c r="L54" s="51"/>
      <c r="M54" s="51"/>
      <c r="N54" s="51"/>
      <c r="O54" s="51"/>
      <c r="P54" s="51"/>
      <c r="Q54" s="51"/>
      <c r="R54" s="51"/>
      <c r="S54" s="51"/>
      <c r="T54" s="51"/>
      <c r="U54" s="51"/>
      <c r="V54" s="51"/>
      <c r="W54" s="51"/>
      <c r="X54" s="51"/>
      <c r="Y54" s="51"/>
      <c r="Z54" s="51"/>
    </row>
    <row r="55" spans="1:26" s="159" customFormat="1" ht="18.75" customHeight="1" x14ac:dyDescent="0.4">
      <c r="A55" s="51"/>
      <c r="B55" s="51"/>
      <c r="C55" s="51"/>
      <c r="D55" s="51"/>
      <c r="E55" s="51"/>
      <c r="F55" s="51"/>
      <c r="G55" s="51"/>
      <c r="H55" s="51"/>
      <c r="I55" s="51"/>
      <c r="J55" s="51"/>
      <c r="K55" s="51"/>
      <c r="L55" s="51"/>
      <c r="M55" s="51"/>
      <c r="N55" s="51"/>
      <c r="O55" s="51"/>
      <c r="P55" s="51"/>
      <c r="Q55" s="51"/>
      <c r="R55" s="51"/>
      <c r="S55" s="51"/>
      <c r="T55" s="51"/>
      <c r="U55" s="51"/>
      <c r="V55" s="51"/>
      <c r="W55" s="51"/>
      <c r="X55" s="51"/>
      <c r="Y55" s="51"/>
      <c r="Z55" s="51"/>
    </row>
    <row r="56" spans="1:26" s="159" customFormat="1" ht="18.75" customHeight="1" x14ac:dyDescent="0.4">
      <c r="A56" s="51"/>
      <c r="B56" s="51"/>
      <c r="C56" s="51"/>
      <c r="D56" s="51"/>
      <c r="E56" s="51"/>
      <c r="F56" s="51"/>
      <c r="G56" s="51"/>
      <c r="H56" s="51"/>
      <c r="I56" s="51"/>
      <c r="J56" s="51"/>
      <c r="K56" s="51"/>
      <c r="L56" s="51"/>
      <c r="M56" s="51"/>
      <c r="N56" s="51"/>
      <c r="O56" s="51"/>
      <c r="P56" s="51"/>
      <c r="Q56" s="51"/>
      <c r="R56" s="51"/>
      <c r="S56" s="51"/>
      <c r="T56" s="51"/>
      <c r="U56" s="51"/>
      <c r="V56" s="51"/>
      <c r="W56" s="51"/>
      <c r="X56" s="51"/>
      <c r="Y56" s="51"/>
      <c r="Z56" s="51"/>
    </row>
    <row r="57" spans="1:26" s="159" customFormat="1" ht="18.75" customHeight="1" x14ac:dyDescent="0.4">
      <c r="A57" s="51"/>
      <c r="B57" s="51"/>
      <c r="C57" s="51"/>
      <c r="D57" s="51"/>
      <c r="E57" s="51"/>
      <c r="F57" s="51"/>
      <c r="G57" s="51"/>
      <c r="H57" s="51"/>
      <c r="I57" s="51"/>
      <c r="J57" s="51"/>
      <c r="K57" s="51"/>
      <c r="L57" s="51"/>
      <c r="M57" s="51"/>
      <c r="N57" s="51"/>
      <c r="O57" s="51"/>
      <c r="P57" s="51"/>
      <c r="Q57" s="51"/>
      <c r="R57" s="51"/>
      <c r="S57" s="51"/>
      <c r="T57" s="51"/>
      <c r="U57" s="51"/>
      <c r="V57" s="51"/>
      <c r="W57" s="51"/>
      <c r="X57" s="51"/>
      <c r="Y57" s="51"/>
      <c r="Z57" s="51"/>
    </row>
    <row r="58" spans="1:26" s="159" customFormat="1" ht="18.75" customHeight="1" x14ac:dyDescent="0.4">
      <c r="A58" s="51"/>
      <c r="B58" s="51"/>
      <c r="C58" s="51"/>
      <c r="D58" s="51"/>
      <c r="E58" s="51"/>
      <c r="F58" s="51"/>
      <c r="G58" s="51"/>
      <c r="H58" s="51"/>
      <c r="I58" s="51"/>
      <c r="J58" s="51"/>
      <c r="K58" s="51"/>
      <c r="L58" s="51"/>
      <c r="M58" s="51"/>
      <c r="N58" s="51"/>
      <c r="O58" s="51"/>
      <c r="P58" s="51"/>
      <c r="Q58" s="51"/>
      <c r="R58" s="51"/>
      <c r="S58" s="51"/>
      <c r="T58" s="51"/>
      <c r="U58" s="51"/>
      <c r="V58" s="51"/>
      <c r="W58" s="51"/>
      <c r="X58" s="51"/>
      <c r="Y58" s="51"/>
      <c r="Z58" s="51"/>
    </row>
    <row r="59" spans="1:26" s="159" customFormat="1" ht="18.75" customHeight="1" x14ac:dyDescent="0.4">
      <c r="A59" s="51"/>
      <c r="B59" s="51"/>
      <c r="C59" s="51"/>
      <c r="D59" s="51"/>
      <c r="E59" s="51"/>
      <c r="F59" s="51"/>
      <c r="G59" s="51"/>
      <c r="H59" s="51"/>
      <c r="I59" s="51"/>
      <c r="J59" s="51"/>
      <c r="K59" s="51"/>
      <c r="L59" s="51"/>
      <c r="M59" s="51"/>
      <c r="N59" s="51"/>
      <c r="O59" s="51"/>
      <c r="P59" s="51"/>
      <c r="Q59" s="51"/>
      <c r="R59" s="51"/>
      <c r="S59" s="51"/>
      <c r="T59" s="51"/>
      <c r="U59" s="51"/>
      <c r="V59" s="51"/>
      <c r="W59" s="51"/>
      <c r="X59" s="51"/>
      <c r="Y59" s="51"/>
      <c r="Z59" s="51"/>
    </row>
    <row r="60" spans="1:26" s="159" customFormat="1" ht="18.75" customHeight="1" x14ac:dyDescent="0.4">
      <c r="A60" s="51"/>
      <c r="B60" s="51"/>
      <c r="C60" s="51"/>
      <c r="D60" s="51"/>
      <c r="E60" s="51"/>
      <c r="F60" s="51"/>
      <c r="G60" s="51"/>
      <c r="H60" s="51"/>
      <c r="I60" s="51"/>
      <c r="J60" s="51"/>
      <c r="K60" s="51"/>
      <c r="L60" s="51"/>
      <c r="M60" s="51"/>
      <c r="N60" s="51"/>
      <c r="O60" s="51"/>
      <c r="P60" s="51"/>
      <c r="Q60" s="51"/>
      <c r="R60" s="51"/>
      <c r="S60" s="51"/>
      <c r="T60" s="51"/>
      <c r="U60" s="51"/>
      <c r="V60" s="51"/>
      <c r="W60" s="51"/>
      <c r="X60" s="51"/>
      <c r="Y60" s="51"/>
      <c r="Z60" s="51"/>
    </row>
    <row r="61" spans="1:26" s="159" customFormat="1" ht="18.75" customHeight="1" x14ac:dyDescent="0.4">
      <c r="A61" s="51"/>
      <c r="B61" s="51"/>
      <c r="C61" s="51"/>
      <c r="D61" s="51"/>
      <c r="E61" s="51"/>
      <c r="F61" s="51"/>
      <c r="G61" s="51"/>
      <c r="H61" s="51"/>
      <c r="I61" s="51"/>
      <c r="J61" s="51"/>
      <c r="K61" s="51"/>
      <c r="L61" s="51"/>
      <c r="M61" s="51"/>
      <c r="N61" s="51"/>
      <c r="O61" s="51"/>
      <c r="P61" s="51"/>
      <c r="Q61" s="51"/>
      <c r="R61" s="51"/>
      <c r="S61" s="51"/>
      <c r="T61" s="51"/>
      <c r="U61" s="51"/>
      <c r="V61" s="51"/>
      <c r="W61" s="51"/>
      <c r="X61" s="51"/>
      <c r="Y61" s="51"/>
      <c r="Z61" s="51"/>
    </row>
    <row r="62" spans="1:26" s="159" customFormat="1" ht="18.75" customHeight="1" x14ac:dyDescent="0.4">
      <c r="A62" s="51"/>
      <c r="B62" s="51"/>
      <c r="C62" s="51"/>
      <c r="D62" s="51"/>
      <c r="E62" s="51"/>
      <c r="F62" s="51"/>
      <c r="G62" s="51"/>
      <c r="H62" s="51"/>
      <c r="I62" s="51"/>
      <c r="J62" s="51"/>
      <c r="K62" s="51"/>
      <c r="L62" s="51"/>
      <c r="M62" s="51"/>
      <c r="N62" s="51"/>
      <c r="O62" s="51"/>
      <c r="P62" s="51"/>
      <c r="Q62" s="51"/>
      <c r="R62" s="51"/>
      <c r="S62" s="51"/>
      <c r="T62" s="51"/>
      <c r="U62" s="51"/>
      <c r="V62" s="51"/>
      <c r="W62" s="51"/>
      <c r="X62" s="51"/>
      <c r="Y62" s="51"/>
      <c r="Z62" s="51"/>
    </row>
    <row r="63" spans="1:26" s="159" customFormat="1" ht="18.75" customHeight="1" x14ac:dyDescent="0.4">
      <c r="A63" s="51"/>
      <c r="B63" s="51"/>
      <c r="C63" s="51"/>
      <c r="D63" s="51"/>
      <c r="E63" s="51"/>
      <c r="F63" s="51"/>
      <c r="G63" s="51"/>
      <c r="H63" s="51"/>
      <c r="I63" s="51"/>
      <c r="J63" s="51"/>
      <c r="K63" s="51"/>
      <c r="L63" s="51"/>
      <c r="M63" s="51"/>
      <c r="N63" s="51"/>
      <c r="O63" s="51"/>
      <c r="P63" s="51"/>
      <c r="Q63" s="51"/>
      <c r="R63" s="51"/>
      <c r="S63" s="51"/>
      <c r="T63" s="51"/>
      <c r="U63" s="51"/>
      <c r="V63" s="51"/>
      <c r="W63" s="51"/>
      <c r="X63" s="51"/>
      <c r="Y63" s="51"/>
      <c r="Z63" s="51"/>
    </row>
    <row r="64" spans="1:26" s="159" customFormat="1" ht="18.75" customHeight="1" x14ac:dyDescent="0.4">
      <c r="A64" s="51"/>
      <c r="B64" s="51"/>
      <c r="C64" s="51"/>
      <c r="D64" s="51"/>
      <c r="E64" s="51"/>
      <c r="F64" s="51"/>
      <c r="G64" s="51"/>
      <c r="H64" s="51"/>
      <c r="I64" s="51"/>
      <c r="J64" s="51"/>
      <c r="K64" s="51"/>
      <c r="L64" s="51"/>
      <c r="M64" s="51"/>
      <c r="N64" s="51"/>
      <c r="O64" s="51"/>
      <c r="P64" s="51"/>
      <c r="Q64" s="51"/>
      <c r="R64" s="51"/>
      <c r="S64" s="51"/>
      <c r="T64" s="51"/>
      <c r="U64" s="51"/>
      <c r="V64" s="51"/>
      <c r="W64" s="51"/>
      <c r="X64" s="51"/>
      <c r="Y64" s="51"/>
      <c r="Z64" s="51"/>
    </row>
    <row r="65" spans="1:26" s="159" customFormat="1" ht="18.75" customHeight="1" x14ac:dyDescent="0.4">
      <c r="A65" s="51"/>
      <c r="B65" s="51"/>
      <c r="C65" s="51"/>
      <c r="D65" s="51"/>
      <c r="E65" s="51"/>
      <c r="F65" s="51"/>
      <c r="G65" s="51"/>
      <c r="H65" s="51"/>
      <c r="I65" s="51"/>
      <c r="J65" s="51"/>
      <c r="K65" s="51"/>
      <c r="L65" s="51"/>
      <c r="M65" s="51"/>
      <c r="N65" s="51"/>
      <c r="O65" s="51"/>
      <c r="P65" s="51"/>
      <c r="Q65" s="51"/>
      <c r="R65" s="51"/>
      <c r="S65" s="51"/>
      <c r="T65" s="51"/>
      <c r="U65" s="51"/>
      <c r="V65" s="51"/>
      <c r="W65" s="51"/>
      <c r="X65" s="51"/>
      <c r="Y65" s="51"/>
      <c r="Z65" s="51"/>
    </row>
    <row r="66" spans="1:26" s="159" customFormat="1" ht="18.75" customHeight="1" x14ac:dyDescent="0.4">
      <c r="A66" s="51"/>
      <c r="B66" s="51"/>
      <c r="C66" s="51"/>
      <c r="D66" s="51"/>
      <c r="E66" s="51"/>
      <c r="F66" s="51"/>
      <c r="G66" s="51"/>
      <c r="H66" s="51"/>
      <c r="I66" s="51"/>
      <c r="J66" s="51"/>
      <c r="K66" s="51"/>
      <c r="L66" s="51"/>
      <c r="M66" s="51"/>
      <c r="N66" s="51"/>
      <c r="O66" s="51"/>
      <c r="P66" s="51"/>
      <c r="Q66" s="51"/>
      <c r="R66" s="51"/>
      <c r="S66" s="51"/>
      <c r="T66" s="51"/>
      <c r="U66" s="51"/>
      <c r="V66" s="51"/>
      <c r="W66" s="51"/>
      <c r="X66" s="51"/>
      <c r="Y66" s="51"/>
      <c r="Z66" s="51"/>
    </row>
    <row r="67" spans="1:26" s="159" customFormat="1" ht="18.75" customHeight="1" x14ac:dyDescent="0.4">
      <c r="A67" s="51"/>
      <c r="B67" s="51"/>
      <c r="C67" s="51"/>
      <c r="D67" s="51"/>
      <c r="E67" s="51"/>
      <c r="F67" s="51"/>
      <c r="G67" s="51"/>
      <c r="H67" s="51"/>
      <c r="I67" s="51"/>
      <c r="J67" s="51"/>
      <c r="K67" s="51"/>
      <c r="L67" s="51"/>
      <c r="M67" s="51"/>
      <c r="N67" s="51"/>
      <c r="O67" s="51"/>
      <c r="P67" s="51"/>
      <c r="Q67" s="51"/>
      <c r="R67" s="51"/>
      <c r="S67" s="51"/>
      <c r="T67" s="51"/>
      <c r="U67" s="51"/>
      <c r="V67" s="51"/>
      <c r="W67" s="51"/>
      <c r="X67" s="51"/>
      <c r="Y67" s="51"/>
      <c r="Z67" s="51"/>
    </row>
    <row r="68" spans="1:26" s="159" customFormat="1" ht="18.75" customHeight="1" x14ac:dyDescent="0.4">
      <c r="A68" s="51"/>
      <c r="B68" s="51"/>
      <c r="C68" s="51"/>
      <c r="D68" s="51"/>
      <c r="E68" s="51"/>
      <c r="F68" s="51"/>
      <c r="G68" s="51"/>
      <c r="H68" s="51"/>
      <c r="I68" s="51"/>
      <c r="J68" s="51"/>
      <c r="K68" s="51"/>
      <c r="L68" s="51"/>
      <c r="M68" s="51"/>
      <c r="N68" s="51"/>
      <c r="O68" s="51"/>
      <c r="P68" s="51"/>
      <c r="Q68" s="51"/>
      <c r="R68" s="51"/>
      <c r="S68" s="51"/>
      <c r="T68" s="51"/>
      <c r="U68" s="51"/>
      <c r="V68" s="51"/>
      <c r="W68" s="51"/>
      <c r="X68" s="51"/>
      <c r="Y68" s="51"/>
      <c r="Z68" s="51"/>
    </row>
  </sheetData>
  <sheetProtection algorithmName="SHA-512" hashValue="b0RHy+tVo2QuXKa1p9tQkPHoKhFWUMD61VlWn/SaMQukyJDp+M8IIHH0BO4XIEs6jYm4YzREia8HwEw9XX7ahQ==" saltValue="xsiFPN3pcZg9VmhZWSTWzw==" spinCount="100000" sheet="1" selectLockedCells="1"/>
  <mergeCells count="20">
    <mergeCell ref="Q11:Y11"/>
    <mergeCell ref="A16:Z16"/>
    <mergeCell ref="A17:Z17"/>
    <mergeCell ref="A18:Z18"/>
    <mergeCell ref="A3:Z3"/>
    <mergeCell ref="S5:Z5"/>
    <mergeCell ref="Q9:Z9"/>
    <mergeCell ref="Q10:Z10"/>
    <mergeCell ref="M9:P9"/>
    <mergeCell ref="M10:P10"/>
    <mergeCell ref="M11:P11"/>
    <mergeCell ref="A46:Z46"/>
    <mergeCell ref="A47:Z47"/>
    <mergeCell ref="A48:Z48"/>
    <mergeCell ref="M39:P39"/>
    <mergeCell ref="Q39:Z39"/>
    <mergeCell ref="M40:P40"/>
    <mergeCell ref="Q40:Z40"/>
    <mergeCell ref="M41:P41"/>
    <mergeCell ref="Q41:Y41"/>
  </mergeCells>
  <phoneticPr fontId="4"/>
  <pageMargins left="0.78740157480314965" right="0.39370078740157483" top="0.59055118110236227" bottom="0.59055118110236227" header="0.31496062992125984" footer="0.31496062992125984"/>
  <pageSetup paperSize="9" orientation="portrait" blackAndWhite="1" r:id="rId1"/>
  <rowBreaks count="2" manualBreakCount="2">
    <brk id="38" max="25" man="1"/>
    <brk id="68" max="2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AB210"/>
  <sheetViews>
    <sheetView view="pageBreakPreview" zoomScale="85" zoomScaleNormal="100" zoomScaleSheetLayoutView="85" workbookViewId="0">
      <pane ySplit="3" topLeftCell="A4" activePane="bottomLeft" state="frozen"/>
      <selection pane="bottomLeft" activeCell="C8" sqref="C8:X23"/>
    </sheetView>
  </sheetViews>
  <sheetFormatPr defaultColWidth="3.125" defaultRowHeight="18.75" customHeight="1" x14ac:dyDescent="0.4"/>
  <cols>
    <col min="1" max="16384" width="3.125" style="1"/>
  </cols>
  <sheetData>
    <row r="1" spans="1:28" ht="18.75" customHeight="1" x14ac:dyDescent="0.4">
      <c r="A1" s="24" t="s">
        <v>139</v>
      </c>
      <c r="B1" s="24"/>
      <c r="C1" s="24"/>
      <c r="D1" s="24"/>
      <c r="E1" s="24"/>
      <c r="F1" s="24"/>
      <c r="G1" s="24"/>
      <c r="H1" s="24"/>
      <c r="I1" s="24"/>
      <c r="J1" s="24"/>
      <c r="K1" s="24"/>
      <c r="L1" s="24"/>
      <c r="M1" s="24"/>
      <c r="N1" s="24"/>
      <c r="O1" s="24"/>
      <c r="P1" s="24"/>
      <c r="Q1" s="24"/>
      <c r="R1" s="24"/>
      <c r="S1" s="24"/>
      <c r="T1" s="24"/>
      <c r="U1" s="24"/>
      <c r="V1" s="24"/>
      <c r="W1" s="24"/>
      <c r="X1" s="24"/>
      <c r="Y1" s="24"/>
      <c r="Z1" s="24"/>
    </row>
    <row r="2" spans="1:28" ht="7.5" customHeight="1" x14ac:dyDescent="0.4">
      <c r="A2" s="24"/>
      <c r="B2" s="24"/>
      <c r="C2" s="24"/>
      <c r="D2" s="24"/>
      <c r="E2" s="24"/>
      <c r="F2" s="24"/>
      <c r="G2" s="24"/>
      <c r="H2" s="24"/>
      <c r="I2" s="24"/>
      <c r="J2" s="24"/>
      <c r="K2" s="24"/>
      <c r="L2" s="24"/>
      <c r="M2" s="24"/>
      <c r="N2" s="24"/>
      <c r="O2" s="24"/>
      <c r="P2" s="24"/>
      <c r="Q2" s="24"/>
      <c r="R2" s="24"/>
      <c r="S2" s="24"/>
      <c r="T2" s="24"/>
      <c r="U2" s="24"/>
      <c r="V2" s="24"/>
      <c r="W2" s="24"/>
      <c r="X2" s="24"/>
      <c r="Y2" s="24"/>
      <c r="Z2" s="24"/>
    </row>
    <row r="3" spans="1:28" ht="18.75" customHeight="1" x14ac:dyDescent="0.4">
      <c r="A3" s="604" t="s">
        <v>382</v>
      </c>
      <c r="B3" s="604"/>
      <c r="C3" s="604"/>
      <c r="D3" s="604"/>
      <c r="E3" s="604"/>
      <c r="F3" s="604"/>
      <c r="G3" s="604"/>
      <c r="H3" s="604"/>
      <c r="I3" s="604"/>
      <c r="J3" s="604"/>
      <c r="K3" s="604"/>
      <c r="L3" s="604"/>
      <c r="M3" s="604"/>
      <c r="N3" s="604"/>
      <c r="O3" s="604"/>
      <c r="P3" s="604"/>
      <c r="Q3" s="604"/>
      <c r="R3" s="604"/>
      <c r="S3" s="604"/>
      <c r="T3" s="604"/>
      <c r="U3" s="604"/>
      <c r="V3" s="604"/>
      <c r="W3" s="604"/>
      <c r="X3" s="604"/>
      <c r="Y3" s="604"/>
      <c r="Z3" s="604"/>
    </row>
    <row r="4" spans="1:28" ht="7.5" customHeight="1" thickBot="1" x14ac:dyDescent="0.45">
      <c r="A4" s="24"/>
      <c r="B4" s="24"/>
      <c r="C4" s="24"/>
      <c r="D4" s="24"/>
      <c r="E4" s="24"/>
      <c r="F4" s="24"/>
      <c r="G4" s="24"/>
      <c r="H4" s="24"/>
      <c r="I4" s="24"/>
      <c r="J4" s="24"/>
      <c r="K4" s="24"/>
      <c r="L4" s="24"/>
      <c r="M4" s="24"/>
      <c r="N4" s="24"/>
      <c r="O4" s="24"/>
      <c r="P4" s="24"/>
      <c r="Q4" s="24"/>
      <c r="R4" s="24"/>
      <c r="S4" s="24"/>
      <c r="T4" s="24"/>
      <c r="U4" s="24"/>
      <c r="V4" s="24"/>
      <c r="W4" s="24"/>
      <c r="X4" s="24"/>
      <c r="Y4" s="24"/>
      <c r="Z4" s="24"/>
    </row>
    <row r="5" spans="1:28" ht="22.5" customHeight="1" x14ac:dyDescent="0.4">
      <c r="A5" s="24"/>
      <c r="B5" s="605" t="s">
        <v>6</v>
      </c>
      <c r="C5" s="606"/>
      <c r="D5" s="606"/>
      <c r="E5" s="609" t="s">
        <v>4</v>
      </c>
      <c r="F5" s="609"/>
      <c r="G5" s="609"/>
      <c r="H5" s="609"/>
      <c r="I5" s="610" t="str">
        <f>IF(第１号!$Q$9="","",第１号!$Q$9)</f>
        <v/>
      </c>
      <c r="J5" s="611"/>
      <c r="K5" s="611"/>
      <c r="L5" s="611"/>
      <c r="M5" s="611"/>
      <c r="N5" s="611"/>
      <c r="O5" s="611"/>
      <c r="P5" s="611"/>
      <c r="Q5" s="611"/>
      <c r="R5" s="611"/>
      <c r="S5" s="611"/>
      <c r="T5" s="611"/>
      <c r="U5" s="611"/>
      <c r="V5" s="611"/>
      <c r="W5" s="611"/>
      <c r="X5" s="611"/>
      <c r="Y5" s="612"/>
      <c r="Z5" s="24"/>
    </row>
    <row r="6" spans="1:28" ht="22.5" customHeight="1" thickBot="1" x14ac:dyDescent="0.45">
      <c r="A6" s="24"/>
      <c r="B6" s="607"/>
      <c r="C6" s="608"/>
      <c r="D6" s="608"/>
      <c r="E6" s="613" t="s">
        <v>5</v>
      </c>
      <c r="F6" s="613"/>
      <c r="G6" s="613"/>
      <c r="H6" s="613"/>
      <c r="I6" s="614" t="str">
        <f>IF(第１号!$Q$10="","",第１号!$Q$10)</f>
        <v/>
      </c>
      <c r="J6" s="615"/>
      <c r="K6" s="615"/>
      <c r="L6" s="615"/>
      <c r="M6" s="615"/>
      <c r="N6" s="615"/>
      <c r="O6" s="615"/>
      <c r="P6" s="615"/>
      <c r="Q6" s="615"/>
      <c r="R6" s="615"/>
      <c r="S6" s="615"/>
      <c r="T6" s="615"/>
      <c r="U6" s="615"/>
      <c r="V6" s="615"/>
      <c r="W6" s="615"/>
      <c r="X6" s="615"/>
      <c r="Y6" s="616"/>
      <c r="Z6" s="24"/>
      <c r="AB6" s="242" t="s">
        <v>602</v>
      </c>
    </row>
    <row r="7" spans="1:28" ht="7.5" customHeight="1" thickBot="1" x14ac:dyDescent="0.45">
      <c r="A7" s="24"/>
      <c r="B7" s="24"/>
      <c r="C7" s="24"/>
      <c r="D7" s="24"/>
      <c r="E7" s="24"/>
      <c r="F7" s="24"/>
      <c r="G7" s="24"/>
      <c r="H7" s="24"/>
      <c r="I7" s="24"/>
      <c r="J7" s="24"/>
      <c r="K7" s="24"/>
      <c r="L7" s="24"/>
      <c r="M7" s="24"/>
      <c r="N7" s="24"/>
      <c r="O7" s="24"/>
      <c r="P7" s="24"/>
      <c r="Q7" s="24"/>
      <c r="R7" s="24"/>
      <c r="S7" s="24"/>
      <c r="T7" s="24"/>
      <c r="U7" s="24"/>
      <c r="V7" s="24"/>
      <c r="W7" s="24"/>
      <c r="X7" s="24"/>
      <c r="Y7" s="24"/>
      <c r="Z7" s="24"/>
    </row>
    <row r="8" spans="1:28" ht="18.75" customHeight="1" x14ac:dyDescent="0.4">
      <c r="A8" s="24"/>
      <c r="B8" s="24"/>
      <c r="C8" s="587" t="s">
        <v>140</v>
      </c>
      <c r="D8" s="588"/>
      <c r="E8" s="588"/>
      <c r="F8" s="588"/>
      <c r="G8" s="588"/>
      <c r="H8" s="588"/>
      <c r="I8" s="588"/>
      <c r="J8" s="588"/>
      <c r="K8" s="588"/>
      <c r="L8" s="588"/>
      <c r="M8" s="588"/>
      <c r="N8" s="588"/>
      <c r="O8" s="588"/>
      <c r="P8" s="588"/>
      <c r="Q8" s="588"/>
      <c r="R8" s="588"/>
      <c r="S8" s="588"/>
      <c r="T8" s="588"/>
      <c r="U8" s="588"/>
      <c r="V8" s="588"/>
      <c r="W8" s="588"/>
      <c r="X8" s="589"/>
      <c r="Y8" s="24"/>
      <c r="Z8" s="24"/>
    </row>
    <row r="9" spans="1:28" ht="18.75" customHeight="1" x14ac:dyDescent="0.4">
      <c r="A9" s="24"/>
      <c r="B9" s="24"/>
      <c r="C9" s="590"/>
      <c r="D9" s="591"/>
      <c r="E9" s="591"/>
      <c r="F9" s="591"/>
      <c r="G9" s="591"/>
      <c r="H9" s="591"/>
      <c r="I9" s="591"/>
      <c r="J9" s="591"/>
      <c r="K9" s="591"/>
      <c r="L9" s="591"/>
      <c r="M9" s="591"/>
      <c r="N9" s="591"/>
      <c r="O9" s="591"/>
      <c r="P9" s="591"/>
      <c r="Q9" s="591"/>
      <c r="R9" s="591"/>
      <c r="S9" s="591"/>
      <c r="T9" s="591"/>
      <c r="U9" s="591"/>
      <c r="V9" s="591"/>
      <c r="W9" s="591"/>
      <c r="X9" s="592"/>
      <c r="Y9" s="24"/>
      <c r="Z9" s="24"/>
    </row>
    <row r="10" spans="1:28" ht="18.75" customHeight="1" x14ac:dyDescent="0.4">
      <c r="A10" s="24"/>
      <c r="B10" s="24"/>
      <c r="C10" s="590"/>
      <c r="D10" s="591"/>
      <c r="E10" s="591"/>
      <c r="F10" s="591"/>
      <c r="G10" s="591"/>
      <c r="H10" s="591"/>
      <c r="I10" s="591"/>
      <c r="J10" s="591"/>
      <c r="K10" s="591"/>
      <c r="L10" s="591"/>
      <c r="M10" s="591"/>
      <c r="N10" s="591"/>
      <c r="O10" s="591"/>
      <c r="P10" s="591"/>
      <c r="Q10" s="591"/>
      <c r="R10" s="591"/>
      <c r="S10" s="591"/>
      <c r="T10" s="591"/>
      <c r="U10" s="591"/>
      <c r="V10" s="591"/>
      <c r="W10" s="591"/>
      <c r="X10" s="592"/>
      <c r="Y10" s="24"/>
      <c r="Z10" s="24"/>
    </row>
    <row r="11" spans="1:28" ht="18.75" customHeight="1" x14ac:dyDescent="0.4">
      <c r="A11" s="24"/>
      <c r="B11" s="24"/>
      <c r="C11" s="590"/>
      <c r="D11" s="591"/>
      <c r="E11" s="591"/>
      <c r="F11" s="591"/>
      <c r="G11" s="591"/>
      <c r="H11" s="591"/>
      <c r="I11" s="591"/>
      <c r="J11" s="591"/>
      <c r="K11" s="591"/>
      <c r="L11" s="591"/>
      <c r="M11" s="591"/>
      <c r="N11" s="591"/>
      <c r="O11" s="591"/>
      <c r="P11" s="591"/>
      <c r="Q11" s="591"/>
      <c r="R11" s="591"/>
      <c r="S11" s="591"/>
      <c r="T11" s="591"/>
      <c r="U11" s="591"/>
      <c r="V11" s="591"/>
      <c r="W11" s="591"/>
      <c r="X11" s="592"/>
      <c r="Y11" s="24"/>
      <c r="Z11" s="24"/>
    </row>
    <row r="12" spans="1:28" ht="18.75" customHeight="1" x14ac:dyDescent="0.4">
      <c r="A12" s="24"/>
      <c r="B12" s="24"/>
      <c r="C12" s="590"/>
      <c r="D12" s="591"/>
      <c r="E12" s="591"/>
      <c r="F12" s="591"/>
      <c r="G12" s="591"/>
      <c r="H12" s="591"/>
      <c r="I12" s="591"/>
      <c r="J12" s="591"/>
      <c r="K12" s="591"/>
      <c r="L12" s="591"/>
      <c r="M12" s="591"/>
      <c r="N12" s="591"/>
      <c r="O12" s="591"/>
      <c r="P12" s="591"/>
      <c r="Q12" s="591"/>
      <c r="R12" s="591"/>
      <c r="S12" s="591"/>
      <c r="T12" s="591"/>
      <c r="U12" s="591"/>
      <c r="V12" s="591"/>
      <c r="W12" s="591"/>
      <c r="X12" s="592"/>
      <c r="Y12" s="24"/>
      <c r="Z12" s="24"/>
    </row>
    <row r="13" spans="1:28" ht="18.75" customHeight="1" x14ac:dyDescent="0.4">
      <c r="A13" s="24"/>
      <c r="B13" s="24"/>
      <c r="C13" s="590"/>
      <c r="D13" s="591"/>
      <c r="E13" s="591"/>
      <c r="F13" s="591"/>
      <c r="G13" s="591"/>
      <c r="H13" s="591"/>
      <c r="I13" s="591"/>
      <c r="J13" s="591"/>
      <c r="K13" s="591"/>
      <c r="L13" s="591"/>
      <c r="M13" s="591"/>
      <c r="N13" s="591"/>
      <c r="O13" s="591"/>
      <c r="P13" s="591"/>
      <c r="Q13" s="591"/>
      <c r="R13" s="591"/>
      <c r="S13" s="591"/>
      <c r="T13" s="591"/>
      <c r="U13" s="591"/>
      <c r="V13" s="591"/>
      <c r="W13" s="591"/>
      <c r="X13" s="592"/>
      <c r="Y13" s="24"/>
      <c r="Z13" s="24"/>
    </row>
    <row r="14" spans="1:28" ht="18.75" customHeight="1" x14ac:dyDescent="0.4">
      <c r="A14" s="24"/>
      <c r="B14" s="24"/>
      <c r="C14" s="590"/>
      <c r="D14" s="591"/>
      <c r="E14" s="591"/>
      <c r="F14" s="591"/>
      <c r="G14" s="591"/>
      <c r="H14" s="591"/>
      <c r="I14" s="591"/>
      <c r="J14" s="591"/>
      <c r="K14" s="591"/>
      <c r="L14" s="591"/>
      <c r="M14" s="591"/>
      <c r="N14" s="591"/>
      <c r="O14" s="591"/>
      <c r="P14" s="591"/>
      <c r="Q14" s="591"/>
      <c r="R14" s="591"/>
      <c r="S14" s="591"/>
      <c r="T14" s="591"/>
      <c r="U14" s="591"/>
      <c r="V14" s="591"/>
      <c r="W14" s="591"/>
      <c r="X14" s="592"/>
      <c r="Y14" s="24"/>
      <c r="Z14" s="24"/>
    </row>
    <row r="15" spans="1:28" ht="18.75" customHeight="1" x14ac:dyDescent="0.4">
      <c r="A15" s="24"/>
      <c r="B15" s="24"/>
      <c r="C15" s="590"/>
      <c r="D15" s="591"/>
      <c r="E15" s="591"/>
      <c r="F15" s="591"/>
      <c r="G15" s="591"/>
      <c r="H15" s="591"/>
      <c r="I15" s="591"/>
      <c r="J15" s="591"/>
      <c r="K15" s="591"/>
      <c r="L15" s="591"/>
      <c r="M15" s="591"/>
      <c r="N15" s="591"/>
      <c r="O15" s="591"/>
      <c r="P15" s="591"/>
      <c r="Q15" s="591"/>
      <c r="R15" s="591"/>
      <c r="S15" s="591"/>
      <c r="T15" s="591"/>
      <c r="U15" s="591"/>
      <c r="V15" s="591"/>
      <c r="W15" s="591"/>
      <c r="X15" s="592"/>
      <c r="Y15" s="24"/>
      <c r="Z15" s="24"/>
    </row>
    <row r="16" spans="1:28" ht="18.75" customHeight="1" x14ac:dyDescent="0.4">
      <c r="A16" s="24"/>
      <c r="B16" s="24"/>
      <c r="C16" s="590"/>
      <c r="D16" s="591"/>
      <c r="E16" s="591"/>
      <c r="F16" s="591"/>
      <c r="G16" s="591"/>
      <c r="H16" s="591"/>
      <c r="I16" s="591"/>
      <c r="J16" s="591"/>
      <c r="K16" s="591"/>
      <c r="L16" s="591"/>
      <c r="M16" s="591"/>
      <c r="N16" s="591"/>
      <c r="O16" s="591"/>
      <c r="P16" s="591"/>
      <c r="Q16" s="591"/>
      <c r="R16" s="591"/>
      <c r="S16" s="591"/>
      <c r="T16" s="591"/>
      <c r="U16" s="591"/>
      <c r="V16" s="591"/>
      <c r="W16" s="591"/>
      <c r="X16" s="592"/>
      <c r="Y16" s="24"/>
      <c r="Z16" s="24"/>
    </row>
    <row r="17" spans="1:26" ht="18.75" customHeight="1" x14ac:dyDescent="0.4">
      <c r="A17" s="24"/>
      <c r="B17" s="24"/>
      <c r="C17" s="590"/>
      <c r="D17" s="591"/>
      <c r="E17" s="591"/>
      <c r="F17" s="591"/>
      <c r="G17" s="591"/>
      <c r="H17" s="591"/>
      <c r="I17" s="591"/>
      <c r="J17" s="591"/>
      <c r="K17" s="591"/>
      <c r="L17" s="591"/>
      <c r="M17" s="591"/>
      <c r="N17" s="591"/>
      <c r="O17" s="591"/>
      <c r="P17" s="591"/>
      <c r="Q17" s="591"/>
      <c r="R17" s="591"/>
      <c r="S17" s="591"/>
      <c r="T17" s="591"/>
      <c r="U17" s="591"/>
      <c r="V17" s="591"/>
      <c r="W17" s="591"/>
      <c r="X17" s="592"/>
      <c r="Y17" s="24"/>
      <c r="Z17" s="24"/>
    </row>
    <row r="18" spans="1:26" ht="18.75" customHeight="1" x14ac:dyDescent="0.4">
      <c r="A18" s="24"/>
      <c r="B18" s="24"/>
      <c r="C18" s="590"/>
      <c r="D18" s="591"/>
      <c r="E18" s="591"/>
      <c r="F18" s="591"/>
      <c r="G18" s="591"/>
      <c r="H18" s="591"/>
      <c r="I18" s="591"/>
      <c r="J18" s="591"/>
      <c r="K18" s="591"/>
      <c r="L18" s="591"/>
      <c r="M18" s="591"/>
      <c r="N18" s="591"/>
      <c r="O18" s="591"/>
      <c r="P18" s="591"/>
      <c r="Q18" s="591"/>
      <c r="R18" s="591"/>
      <c r="S18" s="591"/>
      <c r="T18" s="591"/>
      <c r="U18" s="591"/>
      <c r="V18" s="591"/>
      <c r="W18" s="591"/>
      <c r="X18" s="592"/>
      <c r="Y18" s="24"/>
      <c r="Z18" s="24"/>
    </row>
    <row r="19" spans="1:26" ht="18.75" customHeight="1" x14ac:dyDescent="0.4">
      <c r="A19" s="24"/>
      <c r="B19" s="24"/>
      <c r="C19" s="590"/>
      <c r="D19" s="591"/>
      <c r="E19" s="591"/>
      <c r="F19" s="591"/>
      <c r="G19" s="591"/>
      <c r="H19" s="591"/>
      <c r="I19" s="591"/>
      <c r="J19" s="591"/>
      <c r="K19" s="591"/>
      <c r="L19" s="591"/>
      <c r="M19" s="591"/>
      <c r="N19" s="591"/>
      <c r="O19" s="591"/>
      <c r="P19" s="591"/>
      <c r="Q19" s="591"/>
      <c r="R19" s="591"/>
      <c r="S19" s="591"/>
      <c r="T19" s="591"/>
      <c r="U19" s="591"/>
      <c r="V19" s="591"/>
      <c r="W19" s="591"/>
      <c r="X19" s="592"/>
      <c r="Y19" s="24"/>
      <c r="Z19" s="24"/>
    </row>
    <row r="20" spans="1:26" ht="18.75" customHeight="1" x14ac:dyDescent="0.4">
      <c r="A20" s="24"/>
      <c r="B20" s="24"/>
      <c r="C20" s="590"/>
      <c r="D20" s="591"/>
      <c r="E20" s="591"/>
      <c r="F20" s="591"/>
      <c r="G20" s="591"/>
      <c r="H20" s="591"/>
      <c r="I20" s="591"/>
      <c r="J20" s="591"/>
      <c r="K20" s="591"/>
      <c r="L20" s="591"/>
      <c r="M20" s="591"/>
      <c r="N20" s="591"/>
      <c r="O20" s="591"/>
      <c r="P20" s="591"/>
      <c r="Q20" s="591"/>
      <c r="R20" s="591"/>
      <c r="S20" s="591"/>
      <c r="T20" s="591"/>
      <c r="U20" s="591"/>
      <c r="V20" s="591"/>
      <c r="W20" s="591"/>
      <c r="X20" s="592"/>
      <c r="Y20" s="24"/>
      <c r="Z20" s="24"/>
    </row>
    <row r="21" spans="1:26" ht="18.75" customHeight="1" x14ac:dyDescent="0.4">
      <c r="A21" s="24"/>
      <c r="B21" s="24"/>
      <c r="C21" s="590"/>
      <c r="D21" s="591"/>
      <c r="E21" s="591"/>
      <c r="F21" s="591"/>
      <c r="G21" s="591"/>
      <c r="H21" s="591"/>
      <c r="I21" s="591"/>
      <c r="J21" s="591"/>
      <c r="K21" s="591"/>
      <c r="L21" s="591"/>
      <c r="M21" s="591"/>
      <c r="N21" s="591"/>
      <c r="O21" s="591"/>
      <c r="P21" s="591"/>
      <c r="Q21" s="591"/>
      <c r="R21" s="591"/>
      <c r="S21" s="591"/>
      <c r="T21" s="591"/>
      <c r="U21" s="591"/>
      <c r="V21" s="591"/>
      <c r="W21" s="591"/>
      <c r="X21" s="592"/>
      <c r="Y21" s="24"/>
      <c r="Z21" s="24"/>
    </row>
    <row r="22" spans="1:26" ht="18.75" customHeight="1" x14ac:dyDescent="0.4">
      <c r="A22" s="24"/>
      <c r="B22" s="24"/>
      <c r="C22" s="590"/>
      <c r="D22" s="591"/>
      <c r="E22" s="591"/>
      <c r="F22" s="591"/>
      <c r="G22" s="591"/>
      <c r="H22" s="591"/>
      <c r="I22" s="591"/>
      <c r="J22" s="591"/>
      <c r="K22" s="591"/>
      <c r="L22" s="591"/>
      <c r="M22" s="591"/>
      <c r="N22" s="591"/>
      <c r="O22" s="591"/>
      <c r="P22" s="591"/>
      <c r="Q22" s="591"/>
      <c r="R22" s="591"/>
      <c r="S22" s="591"/>
      <c r="T22" s="591"/>
      <c r="U22" s="591"/>
      <c r="V22" s="591"/>
      <c r="W22" s="591"/>
      <c r="X22" s="592"/>
      <c r="Y22" s="24"/>
      <c r="Z22" s="24"/>
    </row>
    <row r="23" spans="1:26" ht="18.75" customHeight="1" thickBot="1" x14ac:dyDescent="0.45">
      <c r="A23" s="24"/>
      <c r="B23" s="24"/>
      <c r="C23" s="593"/>
      <c r="D23" s="594"/>
      <c r="E23" s="594"/>
      <c r="F23" s="594"/>
      <c r="G23" s="594"/>
      <c r="H23" s="594"/>
      <c r="I23" s="594"/>
      <c r="J23" s="594"/>
      <c r="K23" s="594"/>
      <c r="L23" s="594"/>
      <c r="M23" s="594"/>
      <c r="N23" s="594"/>
      <c r="O23" s="594"/>
      <c r="P23" s="594"/>
      <c r="Q23" s="594"/>
      <c r="R23" s="594"/>
      <c r="S23" s="594"/>
      <c r="T23" s="594"/>
      <c r="U23" s="594"/>
      <c r="V23" s="594"/>
      <c r="W23" s="594"/>
      <c r="X23" s="595"/>
      <c r="Y23" s="24"/>
      <c r="Z23" s="24"/>
    </row>
    <row r="24" spans="1:26" ht="18.75" customHeight="1" x14ac:dyDescent="0.4">
      <c r="A24" s="24"/>
      <c r="B24" s="24"/>
      <c r="C24" s="24"/>
      <c r="D24" s="24"/>
      <c r="E24" s="24"/>
      <c r="F24" s="24"/>
      <c r="G24" s="24"/>
      <c r="H24" s="24"/>
      <c r="I24" s="24"/>
      <c r="J24" s="24"/>
      <c r="K24" s="24"/>
      <c r="L24" s="24"/>
      <c r="M24" s="24"/>
      <c r="N24" s="24"/>
      <c r="O24" s="24"/>
      <c r="P24" s="24"/>
      <c r="Q24" s="24"/>
      <c r="R24" s="24"/>
      <c r="S24" s="24"/>
      <c r="T24" s="24"/>
      <c r="U24" s="24"/>
      <c r="V24" s="24"/>
      <c r="W24" s="24"/>
      <c r="X24" s="24"/>
      <c r="Y24" s="24"/>
      <c r="Z24" s="24"/>
    </row>
    <row r="25" spans="1:26" ht="18.75" customHeight="1" thickBot="1" x14ac:dyDescent="0.45">
      <c r="A25" s="24"/>
      <c r="B25" s="24"/>
      <c r="C25" s="24"/>
      <c r="D25" s="24"/>
      <c r="E25" s="24"/>
      <c r="F25" s="24"/>
      <c r="G25" s="24"/>
      <c r="H25" s="24"/>
      <c r="I25" s="24"/>
      <c r="J25" s="24"/>
      <c r="K25" s="24"/>
      <c r="L25" s="24"/>
      <c r="M25" s="24"/>
      <c r="N25" s="24"/>
      <c r="O25" s="24"/>
      <c r="P25" s="24"/>
      <c r="Q25" s="24"/>
      <c r="R25" s="24"/>
      <c r="S25" s="24"/>
      <c r="T25" s="24"/>
      <c r="U25" s="24"/>
      <c r="V25" s="24"/>
      <c r="W25" s="24"/>
      <c r="X25" s="24"/>
      <c r="Y25" s="24"/>
      <c r="Z25" s="24"/>
    </row>
    <row r="26" spans="1:26" ht="18.75" customHeight="1" x14ac:dyDescent="0.4">
      <c r="A26" s="24"/>
      <c r="B26" s="24"/>
      <c r="C26" s="587" t="s">
        <v>141</v>
      </c>
      <c r="D26" s="596"/>
      <c r="E26" s="596"/>
      <c r="F26" s="596"/>
      <c r="G26" s="596"/>
      <c r="H26" s="596"/>
      <c r="I26" s="596"/>
      <c r="J26" s="596"/>
      <c r="K26" s="596"/>
      <c r="L26" s="596"/>
      <c r="M26" s="596"/>
      <c r="N26" s="596"/>
      <c r="O26" s="596"/>
      <c r="P26" s="596"/>
      <c r="Q26" s="596"/>
      <c r="R26" s="596"/>
      <c r="S26" s="596"/>
      <c r="T26" s="596"/>
      <c r="U26" s="596"/>
      <c r="V26" s="596"/>
      <c r="W26" s="596"/>
      <c r="X26" s="597"/>
      <c r="Y26" s="24"/>
      <c r="Z26" s="24"/>
    </row>
    <row r="27" spans="1:26" ht="18.75" customHeight="1" x14ac:dyDescent="0.4">
      <c r="A27" s="24"/>
      <c r="B27" s="24"/>
      <c r="C27" s="598"/>
      <c r="D27" s="599"/>
      <c r="E27" s="599"/>
      <c r="F27" s="599"/>
      <c r="G27" s="599"/>
      <c r="H27" s="599"/>
      <c r="I27" s="599"/>
      <c r="J27" s="599"/>
      <c r="K27" s="599"/>
      <c r="L27" s="599"/>
      <c r="M27" s="599"/>
      <c r="N27" s="599"/>
      <c r="O27" s="599"/>
      <c r="P27" s="599"/>
      <c r="Q27" s="599"/>
      <c r="R27" s="599"/>
      <c r="S27" s="599"/>
      <c r="T27" s="599"/>
      <c r="U27" s="599"/>
      <c r="V27" s="599"/>
      <c r="W27" s="599"/>
      <c r="X27" s="600"/>
      <c r="Y27" s="24"/>
      <c r="Z27" s="24"/>
    </row>
    <row r="28" spans="1:26" ht="18.75" customHeight="1" x14ac:dyDescent="0.4">
      <c r="A28" s="24"/>
      <c r="B28" s="24"/>
      <c r="C28" s="598"/>
      <c r="D28" s="599"/>
      <c r="E28" s="599"/>
      <c r="F28" s="599"/>
      <c r="G28" s="599"/>
      <c r="H28" s="599"/>
      <c r="I28" s="599"/>
      <c r="J28" s="599"/>
      <c r="K28" s="599"/>
      <c r="L28" s="599"/>
      <c r="M28" s="599"/>
      <c r="N28" s="599"/>
      <c r="O28" s="599"/>
      <c r="P28" s="599"/>
      <c r="Q28" s="599"/>
      <c r="R28" s="599"/>
      <c r="S28" s="599"/>
      <c r="T28" s="599"/>
      <c r="U28" s="599"/>
      <c r="V28" s="599"/>
      <c r="W28" s="599"/>
      <c r="X28" s="600"/>
      <c r="Y28" s="24"/>
      <c r="Z28" s="24"/>
    </row>
    <row r="29" spans="1:26" ht="18.75" customHeight="1" x14ac:dyDescent="0.4">
      <c r="A29" s="24"/>
      <c r="B29" s="24"/>
      <c r="C29" s="598"/>
      <c r="D29" s="599"/>
      <c r="E29" s="599"/>
      <c r="F29" s="599"/>
      <c r="G29" s="599"/>
      <c r="H29" s="599"/>
      <c r="I29" s="599"/>
      <c r="J29" s="599"/>
      <c r="K29" s="599"/>
      <c r="L29" s="599"/>
      <c r="M29" s="599"/>
      <c r="N29" s="599"/>
      <c r="O29" s="599"/>
      <c r="P29" s="599"/>
      <c r="Q29" s="599"/>
      <c r="R29" s="599"/>
      <c r="S29" s="599"/>
      <c r="T29" s="599"/>
      <c r="U29" s="599"/>
      <c r="V29" s="599"/>
      <c r="W29" s="599"/>
      <c r="X29" s="600"/>
      <c r="Y29" s="24"/>
      <c r="Z29" s="24"/>
    </row>
    <row r="30" spans="1:26" ht="18.75" customHeight="1" x14ac:dyDescent="0.4">
      <c r="A30" s="24"/>
      <c r="B30" s="24"/>
      <c r="C30" s="598"/>
      <c r="D30" s="599"/>
      <c r="E30" s="599"/>
      <c r="F30" s="599"/>
      <c r="G30" s="599"/>
      <c r="H30" s="599"/>
      <c r="I30" s="599"/>
      <c r="J30" s="599"/>
      <c r="K30" s="599"/>
      <c r="L30" s="599"/>
      <c r="M30" s="599"/>
      <c r="N30" s="599"/>
      <c r="O30" s="599"/>
      <c r="P30" s="599"/>
      <c r="Q30" s="599"/>
      <c r="R30" s="599"/>
      <c r="S30" s="599"/>
      <c r="T30" s="599"/>
      <c r="U30" s="599"/>
      <c r="V30" s="599"/>
      <c r="W30" s="599"/>
      <c r="X30" s="600"/>
      <c r="Y30" s="24"/>
      <c r="Z30" s="24"/>
    </row>
    <row r="31" spans="1:26" ht="18.75" customHeight="1" x14ac:dyDescent="0.4">
      <c r="A31" s="24"/>
      <c r="B31" s="24"/>
      <c r="C31" s="598"/>
      <c r="D31" s="599"/>
      <c r="E31" s="599"/>
      <c r="F31" s="599"/>
      <c r="G31" s="599"/>
      <c r="H31" s="599"/>
      <c r="I31" s="599"/>
      <c r="J31" s="599"/>
      <c r="K31" s="599"/>
      <c r="L31" s="599"/>
      <c r="M31" s="599"/>
      <c r="N31" s="599"/>
      <c r="O31" s="599"/>
      <c r="P31" s="599"/>
      <c r="Q31" s="599"/>
      <c r="R31" s="599"/>
      <c r="S31" s="599"/>
      <c r="T31" s="599"/>
      <c r="U31" s="599"/>
      <c r="V31" s="599"/>
      <c r="W31" s="599"/>
      <c r="X31" s="600"/>
      <c r="Y31" s="24"/>
      <c r="Z31" s="24"/>
    </row>
    <row r="32" spans="1:26" ht="18.75" customHeight="1" x14ac:dyDescent="0.4">
      <c r="A32" s="24"/>
      <c r="B32" s="24"/>
      <c r="C32" s="598"/>
      <c r="D32" s="599"/>
      <c r="E32" s="599"/>
      <c r="F32" s="599"/>
      <c r="G32" s="599"/>
      <c r="H32" s="599"/>
      <c r="I32" s="599"/>
      <c r="J32" s="599"/>
      <c r="K32" s="599"/>
      <c r="L32" s="599"/>
      <c r="M32" s="599"/>
      <c r="N32" s="599"/>
      <c r="O32" s="599"/>
      <c r="P32" s="599"/>
      <c r="Q32" s="599"/>
      <c r="R32" s="599"/>
      <c r="S32" s="599"/>
      <c r="T32" s="599"/>
      <c r="U32" s="599"/>
      <c r="V32" s="599"/>
      <c r="W32" s="599"/>
      <c r="X32" s="600"/>
      <c r="Y32" s="24"/>
      <c r="Z32" s="24"/>
    </row>
    <row r="33" spans="1:26" ht="18.75" customHeight="1" x14ac:dyDescent="0.4">
      <c r="A33" s="24"/>
      <c r="B33" s="24"/>
      <c r="C33" s="598"/>
      <c r="D33" s="599"/>
      <c r="E33" s="599"/>
      <c r="F33" s="599"/>
      <c r="G33" s="599"/>
      <c r="H33" s="599"/>
      <c r="I33" s="599"/>
      <c r="J33" s="599"/>
      <c r="K33" s="599"/>
      <c r="L33" s="599"/>
      <c r="M33" s="599"/>
      <c r="N33" s="599"/>
      <c r="O33" s="599"/>
      <c r="P33" s="599"/>
      <c r="Q33" s="599"/>
      <c r="R33" s="599"/>
      <c r="S33" s="599"/>
      <c r="T33" s="599"/>
      <c r="U33" s="599"/>
      <c r="V33" s="599"/>
      <c r="W33" s="599"/>
      <c r="X33" s="600"/>
      <c r="Y33" s="24"/>
      <c r="Z33" s="24"/>
    </row>
    <row r="34" spans="1:26" ht="18.75" customHeight="1" x14ac:dyDescent="0.4">
      <c r="A34" s="24"/>
      <c r="B34" s="24"/>
      <c r="C34" s="598"/>
      <c r="D34" s="599"/>
      <c r="E34" s="599"/>
      <c r="F34" s="599"/>
      <c r="G34" s="599"/>
      <c r="H34" s="599"/>
      <c r="I34" s="599"/>
      <c r="J34" s="599"/>
      <c r="K34" s="599"/>
      <c r="L34" s="599"/>
      <c r="M34" s="599"/>
      <c r="N34" s="599"/>
      <c r="O34" s="599"/>
      <c r="P34" s="599"/>
      <c r="Q34" s="599"/>
      <c r="R34" s="599"/>
      <c r="S34" s="599"/>
      <c r="T34" s="599"/>
      <c r="U34" s="599"/>
      <c r="V34" s="599"/>
      <c r="W34" s="599"/>
      <c r="X34" s="600"/>
      <c r="Y34" s="24"/>
      <c r="Z34" s="24"/>
    </row>
    <row r="35" spans="1:26" ht="18.75" customHeight="1" x14ac:dyDescent="0.4">
      <c r="A35" s="24"/>
      <c r="B35" s="24"/>
      <c r="C35" s="598"/>
      <c r="D35" s="599"/>
      <c r="E35" s="599"/>
      <c r="F35" s="599"/>
      <c r="G35" s="599"/>
      <c r="H35" s="599"/>
      <c r="I35" s="599"/>
      <c r="J35" s="599"/>
      <c r="K35" s="599"/>
      <c r="L35" s="599"/>
      <c r="M35" s="599"/>
      <c r="N35" s="599"/>
      <c r="O35" s="599"/>
      <c r="P35" s="599"/>
      <c r="Q35" s="599"/>
      <c r="R35" s="599"/>
      <c r="S35" s="599"/>
      <c r="T35" s="599"/>
      <c r="U35" s="599"/>
      <c r="V35" s="599"/>
      <c r="W35" s="599"/>
      <c r="X35" s="600"/>
      <c r="Y35" s="24"/>
      <c r="Z35" s="24"/>
    </row>
    <row r="36" spans="1:26" ht="18.75" customHeight="1" x14ac:dyDescent="0.4">
      <c r="A36" s="24"/>
      <c r="B36" s="24"/>
      <c r="C36" s="598"/>
      <c r="D36" s="599"/>
      <c r="E36" s="599"/>
      <c r="F36" s="599"/>
      <c r="G36" s="599"/>
      <c r="H36" s="599"/>
      <c r="I36" s="599"/>
      <c r="J36" s="599"/>
      <c r="K36" s="599"/>
      <c r="L36" s="599"/>
      <c r="M36" s="599"/>
      <c r="N36" s="599"/>
      <c r="O36" s="599"/>
      <c r="P36" s="599"/>
      <c r="Q36" s="599"/>
      <c r="R36" s="599"/>
      <c r="S36" s="599"/>
      <c r="T36" s="599"/>
      <c r="U36" s="599"/>
      <c r="V36" s="599"/>
      <c r="W36" s="599"/>
      <c r="X36" s="600"/>
      <c r="Y36" s="24"/>
      <c r="Z36" s="24"/>
    </row>
    <row r="37" spans="1:26" ht="18.75" customHeight="1" x14ac:dyDescent="0.4">
      <c r="A37" s="24"/>
      <c r="B37" s="24"/>
      <c r="C37" s="598"/>
      <c r="D37" s="599"/>
      <c r="E37" s="599"/>
      <c r="F37" s="599"/>
      <c r="G37" s="599"/>
      <c r="H37" s="599"/>
      <c r="I37" s="599"/>
      <c r="J37" s="599"/>
      <c r="K37" s="599"/>
      <c r="L37" s="599"/>
      <c r="M37" s="599"/>
      <c r="N37" s="599"/>
      <c r="O37" s="599"/>
      <c r="P37" s="599"/>
      <c r="Q37" s="599"/>
      <c r="R37" s="599"/>
      <c r="S37" s="599"/>
      <c r="T37" s="599"/>
      <c r="U37" s="599"/>
      <c r="V37" s="599"/>
      <c r="W37" s="599"/>
      <c r="X37" s="600"/>
      <c r="Y37" s="24"/>
      <c r="Z37" s="24"/>
    </row>
    <row r="38" spans="1:26" ht="18.75" customHeight="1" x14ac:dyDescent="0.4">
      <c r="A38" s="24"/>
      <c r="B38" s="24"/>
      <c r="C38" s="598"/>
      <c r="D38" s="599"/>
      <c r="E38" s="599"/>
      <c r="F38" s="599"/>
      <c r="G38" s="599"/>
      <c r="H38" s="599"/>
      <c r="I38" s="599"/>
      <c r="J38" s="599"/>
      <c r="K38" s="599"/>
      <c r="L38" s="599"/>
      <c r="M38" s="599"/>
      <c r="N38" s="599"/>
      <c r="O38" s="599"/>
      <c r="P38" s="599"/>
      <c r="Q38" s="599"/>
      <c r="R38" s="599"/>
      <c r="S38" s="599"/>
      <c r="T38" s="599"/>
      <c r="U38" s="599"/>
      <c r="V38" s="599"/>
      <c r="W38" s="599"/>
      <c r="X38" s="600"/>
      <c r="Y38" s="24"/>
      <c r="Z38" s="24"/>
    </row>
    <row r="39" spans="1:26" ht="18.75" customHeight="1" x14ac:dyDescent="0.4">
      <c r="A39" s="24"/>
      <c r="B39" s="24"/>
      <c r="C39" s="598"/>
      <c r="D39" s="599"/>
      <c r="E39" s="599"/>
      <c r="F39" s="599"/>
      <c r="G39" s="599"/>
      <c r="H39" s="599"/>
      <c r="I39" s="599"/>
      <c r="J39" s="599"/>
      <c r="K39" s="599"/>
      <c r="L39" s="599"/>
      <c r="M39" s="599"/>
      <c r="N39" s="599"/>
      <c r="O39" s="599"/>
      <c r="P39" s="599"/>
      <c r="Q39" s="599"/>
      <c r="R39" s="599"/>
      <c r="S39" s="599"/>
      <c r="T39" s="599"/>
      <c r="U39" s="599"/>
      <c r="V39" s="599"/>
      <c r="W39" s="599"/>
      <c r="X39" s="600"/>
      <c r="Y39" s="24"/>
      <c r="Z39" s="24"/>
    </row>
    <row r="40" spans="1:26" ht="18.75" customHeight="1" x14ac:dyDescent="0.4">
      <c r="A40" s="24"/>
      <c r="B40" s="24"/>
      <c r="C40" s="598"/>
      <c r="D40" s="599"/>
      <c r="E40" s="599"/>
      <c r="F40" s="599"/>
      <c r="G40" s="599"/>
      <c r="H40" s="599"/>
      <c r="I40" s="599"/>
      <c r="J40" s="599"/>
      <c r="K40" s="599"/>
      <c r="L40" s="599"/>
      <c r="M40" s="599"/>
      <c r="N40" s="599"/>
      <c r="O40" s="599"/>
      <c r="P40" s="599"/>
      <c r="Q40" s="599"/>
      <c r="R40" s="599"/>
      <c r="S40" s="599"/>
      <c r="T40" s="599"/>
      <c r="U40" s="599"/>
      <c r="V40" s="599"/>
      <c r="W40" s="599"/>
      <c r="X40" s="600"/>
      <c r="Y40" s="24"/>
      <c r="Z40" s="24"/>
    </row>
    <row r="41" spans="1:26" ht="18.75" customHeight="1" thickBot="1" x14ac:dyDescent="0.45">
      <c r="A41" s="24"/>
      <c r="B41" s="24"/>
      <c r="C41" s="601"/>
      <c r="D41" s="602"/>
      <c r="E41" s="602"/>
      <c r="F41" s="602"/>
      <c r="G41" s="602"/>
      <c r="H41" s="602"/>
      <c r="I41" s="602"/>
      <c r="J41" s="602"/>
      <c r="K41" s="602"/>
      <c r="L41" s="602"/>
      <c r="M41" s="602"/>
      <c r="N41" s="602"/>
      <c r="O41" s="602"/>
      <c r="P41" s="602"/>
      <c r="Q41" s="602"/>
      <c r="R41" s="602"/>
      <c r="S41" s="602"/>
      <c r="T41" s="602"/>
      <c r="U41" s="602"/>
      <c r="V41" s="602"/>
      <c r="W41" s="602"/>
      <c r="X41" s="603"/>
      <c r="Y41" s="24"/>
      <c r="Z41" s="24"/>
    </row>
    <row r="42" spans="1:26" ht="18.75" customHeight="1" x14ac:dyDescent="0.4">
      <c r="A42" s="24"/>
      <c r="B42" s="24"/>
      <c r="C42" s="24"/>
      <c r="D42" s="24"/>
      <c r="E42" s="24"/>
      <c r="F42" s="24"/>
      <c r="G42" s="24"/>
      <c r="H42" s="24"/>
      <c r="I42" s="24"/>
      <c r="J42" s="24"/>
      <c r="K42" s="24"/>
      <c r="L42" s="24"/>
      <c r="M42" s="24"/>
      <c r="N42" s="24"/>
      <c r="O42" s="24"/>
      <c r="P42" s="24"/>
      <c r="Q42" s="24"/>
      <c r="R42" s="24"/>
      <c r="S42" s="24"/>
      <c r="T42" s="24"/>
      <c r="U42" s="24"/>
      <c r="V42" s="24"/>
      <c r="W42" s="24"/>
      <c r="X42" s="24"/>
      <c r="Y42" s="24"/>
      <c r="Z42" s="24"/>
    </row>
    <row r="43" spans="1:26" s="258" customFormat="1" ht="18.75" customHeight="1" x14ac:dyDescent="0.4">
      <c r="A43" s="24" t="s">
        <v>139</v>
      </c>
      <c r="B43" s="24"/>
      <c r="C43" s="24"/>
      <c r="D43" s="24"/>
      <c r="E43" s="24"/>
      <c r="F43" s="24"/>
      <c r="G43" s="24"/>
      <c r="H43" s="24"/>
      <c r="I43" s="24"/>
      <c r="J43" s="24"/>
      <c r="K43" s="24"/>
      <c r="L43" s="24"/>
      <c r="M43" s="24"/>
      <c r="N43" s="24"/>
      <c r="O43" s="24"/>
      <c r="P43" s="24"/>
      <c r="Q43" s="24"/>
      <c r="R43" s="24"/>
      <c r="S43" s="24"/>
      <c r="T43" s="24"/>
      <c r="U43" s="24"/>
      <c r="V43" s="24"/>
      <c r="W43" s="24"/>
      <c r="X43" s="24"/>
      <c r="Y43" s="24"/>
      <c r="Z43" s="24"/>
    </row>
    <row r="44" spans="1:26" s="258" customFormat="1" ht="7.5" customHeight="1" x14ac:dyDescent="0.4">
      <c r="A44" s="24"/>
      <c r="B44" s="24"/>
      <c r="C44" s="24"/>
      <c r="D44" s="24"/>
      <c r="E44" s="24"/>
      <c r="F44" s="24"/>
      <c r="G44" s="24"/>
      <c r="H44" s="24"/>
      <c r="I44" s="24"/>
      <c r="J44" s="24"/>
      <c r="K44" s="24"/>
      <c r="L44" s="24"/>
      <c r="M44" s="24"/>
      <c r="N44" s="24"/>
      <c r="O44" s="24"/>
      <c r="P44" s="24"/>
      <c r="Q44" s="24"/>
      <c r="R44" s="24"/>
      <c r="S44" s="24"/>
      <c r="T44" s="24"/>
      <c r="U44" s="24"/>
      <c r="V44" s="24"/>
      <c r="W44" s="24"/>
      <c r="X44" s="24"/>
      <c r="Y44" s="24"/>
      <c r="Z44" s="24"/>
    </row>
    <row r="45" spans="1:26" s="258" customFormat="1" ht="18.75" customHeight="1" x14ac:dyDescent="0.4">
      <c r="A45" s="604" t="s">
        <v>382</v>
      </c>
      <c r="B45" s="604"/>
      <c r="C45" s="604"/>
      <c r="D45" s="604"/>
      <c r="E45" s="604"/>
      <c r="F45" s="604"/>
      <c r="G45" s="604"/>
      <c r="H45" s="604"/>
      <c r="I45" s="604"/>
      <c r="J45" s="604"/>
      <c r="K45" s="604"/>
      <c r="L45" s="604"/>
      <c r="M45" s="604"/>
      <c r="N45" s="604"/>
      <c r="O45" s="604"/>
      <c r="P45" s="604"/>
      <c r="Q45" s="604"/>
      <c r="R45" s="604"/>
      <c r="S45" s="604"/>
      <c r="T45" s="604"/>
      <c r="U45" s="604"/>
      <c r="V45" s="604"/>
      <c r="W45" s="604"/>
      <c r="X45" s="604"/>
      <c r="Y45" s="604"/>
      <c r="Z45" s="604"/>
    </row>
    <row r="46" spans="1:26" s="258" customFormat="1" ht="7.5" customHeight="1" thickBot="1" x14ac:dyDescent="0.45">
      <c r="A46" s="24"/>
      <c r="B46" s="24"/>
      <c r="C46" s="24"/>
      <c r="D46" s="24"/>
      <c r="E46" s="24"/>
      <c r="F46" s="24"/>
      <c r="G46" s="24"/>
      <c r="H46" s="24"/>
      <c r="I46" s="24"/>
      <c r="J46" s="24"/>
      <c r="K46" s="24"/>
      <c r="L46" s="24"/>
      <c r="M46" s="24"/>
      <c r="N46" s="24"/>
      <c r="O46" s="24"/>
      <c r="P46" s="24"/>
      <c r="Q46" s="24"/>
      <c r="R46" s="24"/>
      <c r="S46" s="24"/>
      <c r="T46" s="24"/>
      <c r="U46" s="24"/>
      <c r="V46" s="24"/>
      <c r="W46" s="24"/>
      <c r="X46" s="24"/>
      <c r="Y46" s="24"/>
      <c r="Z46" s="24"/>
    </row>
    <row r="47" spans="1:26" s="258" customFormat="1" ht="22.5" customHeight="1" x14ac:dyDescent="0.4">
      <c r="A47" s="24"/>
      <c r="B47" s="605" t="s">
        <v>6</v>
      </c>
      <c r="C47" s="606"/>
      <c r="D47" s="606"/>
      <c r="E47" s="609" t="s">
        <v>4</v>
      </c>
      <c r="F47" s="609"/>
      <c r="G47" s="609"/>
      <c r="H47" s="609"/>
      <c r="I47" s="610" t="str">
        <f>IF(第１号!$Q$9="","",第１号!$Q$9)</f>
        <v/>
      </c>
      <c r="J47" s="611"/>
      <c r="K47" s="611"/>
      <c r="L47" s="611"/>
      <c r="M47" s="611"/>
      <c r="N47" s="611"/>
      <c r="O47" s="611"/>
      <c r="P47" s="611"/>
      <c r="Q47" s="611"/>
      <c r="R47" s="611"/>
      <c r="S47" s="611"/>
      <c r="T47" s="611"/>
      <c r="U47" s="611"/>
      <c r="V47" s="611"/>
      <c r="W47" s="611"/>
      <c r="X47" s="611"/>
      <c r="Y47" s="612"/>
      <c r="Z47" s="24"/>
    </row>
    <row r="48" spans="1:26" s="258" customFormat="1" ht="22.5" customHeight="1" thickBot="1" x14ac:dyDescent="0.45">
      <c r="A48" s="24"/>
      <c r="B48" s="607"/>
      <c r="C48" s="608"/>
      <c r="D48" s="608"/>
      <c r="E48" s="613" t="s">
        <v>5</v>
      </c>
      <c r="F48" s="613"/>
      <c r="G48" s="613"/>
      <c r="H48" s="613"/>
      <c r="I48" s="614" t="str">
        <f>IF(第１号!$Q$10="","",第１号!$Q$10)</f>
        <v/>
      </c>
      <c r="J48" s="615"/>
      <c r="K48" s="615"/>
      <c r="L48" s="615"/>
      <c r="M48" s="615"/>
      <c r="N48" s="615"/>
      <c r="O48" s="615"/>
      <c r="P48" s="615"/>
      <c r="Q48" s="615"/>
      <c r="R48" s="615"/>
      <c r="S48" s="615"/>
      <c r="T48" s="615"/>
      <c r="U48" s="615"/>
      <c r="V48" s="615"/>
      <c r="W48" s="615"/>
      <c r="X48" s="615"/>
      <c r="Y48" s="616"/>
      <c r="Z48" s="24"/>
    </row>
    <row r="49" spans="1:26" s="258" customFormat="1" ht="7.5" customHeight="1" thickBot="1" x14ac:dyDescent="0.45">
      <c r="A49" s="24"/>
      <c r="B49" s="24"/>
      <c r="C49" s="24"/>
      <c r="D49" s="24"/>
      <c r="E49" s="24"/>
      <c r="F49" s="24"/>
      <c r="G49" s="24"/>
      <c r="H49" s="24"/>
      <c r="I49" s="24"/>
      <c r="J49" s="24"/>
      <c r="K49" s="24"/>
      <c r="L49" s="24"/>
      <c r="M49" s="24"/>
      <c r="N49" s="24"/>
      <c r="O49" s="24"/>
      <c r="P49" s="24"/>
      <c r="Q49" s="24"/>
      <c r="R49" s="24"/>
      <c r="S49" s="24"/>
      <c r="T49" s="24"/>
      <c r="U49" s="24"/>
      <c r="V49" s="24"/>
      <c r="W49" s="24"/>
      <c r="X49" s="24"/>
      <c r="Y49" s="24"/>
      <c r="Z49" s="24"/>
    </row>
    <row r="50" spans="1:26" s="258" customFormat="1" ht="18.75" customHeight="1" x14ac:dyDescent="0.4">
      <c r="A50" s="24"/>
      <c r="B50" s="24"/>
      <c r="C50" s="587" t="s">
        <v>140</v>
      </c>
      <c r="D50" s="588"/>
      <c r="E50" s="588"/>
      <c r="F50" s="588"/>
      <c r="G50" s="588"/>
      <c r="H50" s="588"/>
      <c r="I50" s="588"/>
      <c r="J50" s="588"/>
      <c r="K50" s="588"/>
      <c r="L50" s="588"/>
      <c r="M50" s="588"/>
      <c r="N50" s="588"/>
      <c r="O50" s="588"/>
      <c r="P50" s="588"/>
      <c r="Q50" s="588"/>
      <c r="R50" s="588"/>
      <c r="S50" s="588"/>
      <c r="T50" s="588"/>
      <c r="U50" s="588"/>
      <c r="V50" s="588"/>
      <c r="W50" s="588"/>
      <c r="X50" s="589"/>
      <c r="Y50" s="24"/>
      <c r="Z50" s="24"/>
    </row>
    <row r="51" spans="1:26" s="258" customFormat="1" ht="18.75" customHeight="1" x14ac:dyDescent="0.4">
      <c r="A51" s="24"/>
      <c r="B51" s="24"/>
      <c r="C51" s="590"/>
      <c r="D51" s="591"/>
      <c r="E51" s="591"/>
      <c r="F51" s="591"/>
      <c r="G51" s="591"/>
      <c r="H51" s="591"/>
      <c r="I51" s="591"/>
      <c r="J51" s="591"/>
      <c r="K51" s="591"/>
      <c r="L51" s="591"/>
      <c r="M51" s="591"/>
      <c r="N51" s="591"/>
      <c r="O51" s="591"/>
      <c r="P51" s="591"/>
      <c r="Q51" s="591"/>
      <c r="R51" s="591"/>
      <c r="S51" s="591"/>
      <c r="T51" s="591"/>
      <c r="U51" s="591"/>
      <c r="V51" s="591"/>
      <c r="W51" s="591"/>
      <c r="X51" s="592"/>
      <c r="Y51" s="24"/>
      <c r="Z51" s="24"/>
    </row>
    <row r="52" spans="1:26" s="258" customFormat="1" ht="18.75" customHeight="1" x14ac:dyDescent="0.4">
      <c r="A52" s="24"/>
      <c r="B52" s="24"/>
      <c r="C52" s="590"/>
      <c r="D52" s="591"/>
      <c r="E52" s="591"/>
      <c r="F52" s="591"/>
      <c r="G52" s="591"/>
      <c r="H52" s="591"/>
      <c r="I52" s="591"/>
      <c r="J52" s="591"/>
      <c r="K52" s="591"/>
      <c r="L52" s="591"/>
      <c r="M52" s="591"/>
      <c r="N52" s="591"/>
      <c r="O52" s="591"/>
      <c r="P52" s="591"/>
      <c r="Q52" s="591"/>
      <c r="R52" s="591"/>
      <c r="S52" s="591"/>
      <c r="T52" s="591"/>
      <c r="U52" s="591"/>
      <c r="V52" s="591"/>
      <c r="W52" s="591"/>
      <c r="X52" s="592"/>
      <c r="Y52" s="24"/>
      <c r="Z52" s="24"/>
    </row>
    <row r="53" spans="1:26" s="258" customFormat="1" ht="18.75" customHeight="1" x14ac:dyDescent="0.4">
      <c r="A53" s="24"/>
      <c r="B53" s="24"/>
      <c r="C53" s="590"/>
      <c r="D53" s="591"/>
      <c r="E53" s="591"/>
      <c r="F53" s="591"/>
      <c r="G53" s="591"/>
      <c r="H53" s="591"/>
      <c r="I53" s="591"/>
      <c r="J53" s="591"/>
      <c r="K53" s="591"/>
      <c r="L53" s="591"/>
      <c r="M53" s="591"/>
      <c r="N53" s="591"/>
      <c r="O53" s="591"/>
      <c r="P53" s="591"/>
      <c r="Q53" s="591"/>
      <c r="R53" s="591"/>
      <c r="S53" s="591"/>
      <c r="T53" s="591"/>
      <c r="U53" s="591"/>
      <c r="V53" s="591"/>
      <c r="W53" s="591"/>
      <c r="X53" s="592"/>
      <c r="Y53" s="24"/>
      <c r="Z53" s="24"/>
    </row>
    <row r="54" spans="1:26" s="258" customFormat="1" ht="18.75" customHeight="1" x14ac:dyDescent="0.4">
      <c r="A54" s="24"/>
      <c r="B54" s="24"/>
      <c r="C54" s="590"/>
      <c r="D54" s="591"/>
      <c r="E54" s="591"/>
      <c r="F54" s="591"/>
      <c r="G54" s="591"/>
      <c r="H54" s="591"/>
      <c r="I54" s="591"/>
      <c r="J54" s="591"/>
      <c r="K54" s="591"/>
      <c r="L54" s="591"/>
      <c r="M54" s="591"/>
      <c r="N54" s="591"/>
      <c r="O54" s="591"/>
      <c r="P54" s="591"/>
      <c r="Q54" s="591"/>
      <c r="R54" s="591"/>
      <c r="S54" s="591"/>
      <c r="T54" s="591"/>
      <c r="U54" s="591"/>
      <c r="V54" s="591"/>
      <c r="W54" s="591"/>
      <c r="X54" s="592"/>
      <c r="Y54" s="24"/>
      <c r="Z54" s="24"/>
    </row>
    <row r="55" spans="1:26" s="258" customFormat="1" ht="18.75" customHeight="1" x14ac:dyDescent="0.4">
      <c r="A55" s="24"/>
      <c r="B55" s="24"/>
      <c r="C55" s="590"/>
      <c r="D55" s="591"/>
      <c r="E55" s="591"/>
      <c r="F55" s="591"/>
      <c r="G55" s="591"/>
      <c r="H55" s="591"/>
      <c r="I55" s="591"/>
      <c r="J55" s="591"/>
      <c r="K55" s="591"/>
      <c r="L55" s="591"/>
      <c r="M55" s="591"/>
      <c r="N55" s="591"/>
      <c r="O55" s="591"/>
      <c r="P55" s="591"/>
      <c r="Q55" s="591"/>
      <c r="R55" s="591"/>
      <c r="S55" s="591"/>
      <c r="T55" s="591"/>
      <c r="U55" s="591"/>
      <c r="V55" s="591"/>
      <c r="W55" s="591"/>
      <c r="X55" s="592"/>
      <c r="Y55" s="24"/>
      <c r="Z55" s="24"/>
    </row>
    <row r="56" spans="1:26" s="258" customFormat="1" ht="18.75" customHeight="1" x14ac:dyDescent="0.4">
      <c r="A56" s="24"/>
      <c r="B56" s="24"/>
      <c r="C56" s="590"/>
      <c r="D56" s="591"/>
      <c r="E56" s="591"/>
      <c r="F56" s="591"/>
      <c r="G56" s="591"/>
      <c r="H56" s="591"/>
      <c r="I56" s="591"/>
      <c r="J56" s="591"/>
      <c r="K56" s="591"/>
      <c r="L56" s="591"/>
      <c r="M56" s="591"/>
      <c r="N56" s="591"/>
      <c r="O56" s="591"/>
      <c r="P56" s="591"/>
      <c r="Q56" s="591"/>
      <c r="R56" s="591"/>
      <c r="S56" s="591"/>
      <c r="T56" s="591"/>
      <c r="U56" s="591"/>
      <c r="V56" s="591"/>
      <c r="W56" s="591"/>
      <c r="X56" s="592"/>
      <c r="Y56" s="24"/>
      <c r="Z56" s="24"/>
    </row>
    <row r="57" spans="1:26" s="258" customFormat="1" ht="18.75" customHeight="1" x14ac:dyDescent="0.4">
      <c r="A57" s="24"/>
      <c r="B57" s="24"/>
      <c r="C57" s="590"/>
      <c r="D57" s="591"/>
      <c r="E57" s="591"/>
      <c r="F57" s="591"/>
      <c r="G57" s="591"/>
      <c r="H57" s="591"/>
      <c r="I57" s="591"/>
      <c r="J57" s="591"/>
      <c r="K57" s="591"/>
      <c r="L57" s="591"/>
      <c r="M57" s="591"/>
      <c r="N57" s="591"/>
      <c r="O57" s="591"/>
      <c r="P57" s="591"/>
      <c r="Q57" s="591"/>
      <c r="R57" s="591"/>
      <c r="S57" s="591"/>
      <c r="T57" s="591"/>
      <c r="U57" s="591"/>
      <c r="V57" s="591"/>
      <c r="W57" s="591"/>
      <c r="X57" s="592"/>
      <c r="Y57" s="24"/>
      <c r="Z57" s="24"/>
    </row>
    <row r="58" spans="1:26" s="258" customFormat="1" ht="18.75" customHeight="1" x14ac:dyDescent="0.4">
      <c r="A58" s="24"/>
      <c r="B58" s="24"/>
      <c r="C58" s="590"/>
      <c r="D58" s="591"/>
      <c r="E58" s="591"/>
      <c r="F58" s="591"/>
      <c r="G58" s="591"/>
      <c r="H58" s="591"/>
      <c r="I58" s="591"/>
      <c r="J58" s="591"/>
      <c r="K58" s="591"/>
      <c r="L58" s="591"/>
      <c r="M58" s="591"/>
      <c r="N58" s="591"/>
      <c r="O58" s="591"/>
      <c r="P58" s="591"/>
      <c r="Q58" s="591"/>
      <c r="R58" s="591"/>
      <c r="S58" s="591"/>
      <c r="T58" s="591"/>
      <c r="U58" s="591"/>
      <c r="V58" s="591"/>
      <c r="W58" s="591"/>
      <c r="X58" s="592"/>
      <c r="Y58" s="24"/>
      <c r="Z58" s="24"/>
    </row>
    <row r="59" spans="1:26" s="258" customFormat="1" ht="18.75" customHeight="1" x14ac:dyDescent="0.4">
      <c r="A59" s="24"/>
      <c r="B59" s="24"/>
      <c r="C59" s="590"/>
      <c r="D59" s="591"/>
      <c r="E59" s="591"/>
      <c r="F59" s="591"/>
      <c r="G59" s="591"/>
      <c r="H59" s="591"/>
      <c r="I59" s="591"/>
      <c r="J59" s="591"/>
      <c r="K59" s="591"/>
      <c r="L59" s="591"/>
      <c r="M59" s="591"/>
      <c r="N59" s="591"/>
      <c r="O59" s="591"/>
      <c r="P59" s="591"/>
      <c r="Q59" s="591"/>
      <c r="R59" s="591"/>
      <c r="S59" s="591"/>
      <c r="T59" s="591"/>
      <c r="U59" s="591"/>
      <c r="V59" s="591"/>
      <c r="W59" s="591"/>
      <c r="X59" s="592"/>
      <c r="Y59" s="24"/>
      <c r="Z59" s="24"/>
    </row>
    <row r="60" spans="1:26" s="258" customFormat="1" ht="18.75" customHeight="1" x14ac:dyDescent="0.4">
      <c r="A60" s="24"/>
      <c r="B60" s="24"/>
      <c r="C60" s="590"/>
      <c r="D60" s="591"/>
      <c r="E60" s="591"/>
      <c r="F60" s="591"/>
      <c r="G60" s="591"/>
      <c r="H60" s="591"/>
      <c r="I60" s="591"/>
      <c r="J60" s="591"/>
      <c r="K60" s="591"/>
      <c r="L60" s="591"/>
      <c r="M60" s="591"/>
      <c r="N60" s="591"/>
      <c r="O60" s="591"/>
      <c r="P60" s="591"/>
      <c r="Q60" s="591"/>
      <c r="R60" s="591"/>
      <c r="S60" s="591"/>
      <c r="T60" s="591"/>
      <c r="U60" s="591"/>
      <c r="V60" s="591"/>
      <c r="W60" s="591"/>
      <c r="X60" s="592"/>
      <c r="Y60" s="24"/>
      <c r="Z60" s="24"/>
    </row>
    <row r="61" spans="1:26" s="258" customFormat="1" ht="18.75" customHeight="1" x14ac:dyDescent="0.4">
      <c r="A61" s="24"/>
      <c r="B61" s="24"/>
      <c r="C61" s="590"/>
      <c r="D61" s="591"/>
      <c r="E61" s="591"/>
      <c r="F61" s="591"/>
      <c r="G61" s="591"/>
      <c r="H61" s="591"/>
      <c r="I61" s="591"/>
      <c r="J61" s="591"/>
      <c r="K61" s="591"/>
      <c r="L61" s="591"/>
      <c r="M61" s="591"/>
      <c r="N61" s="591"/>
      <c r="O61" s="591"/>
      <c r="P61" s="591"/>
      <c r="Q61" s="591"/>
      <c r="R61" s="591"/>
      <c r="S61" s="591"/>
      <c r="T61" s="591"/>
      <c r="U61" s="591"/>
      <c r="V61" s="591"/>
      <c r="W61" s="591"/>
      <c r="X61" s="592"/>
      <c r="Y61" s="24"/>
      <c r="Z61" s="24"/>
    </row>
    <row r="62" spans="1:26" s="258" customFormat="1" ht="18.75" customHeight="1" x14ac:dyDescent="0.4">
      <c r="A62" s="24"/>
      <c r="B62" s="24"/>
      <c r="C62" s="590"/>
      <c r="D62" s="591"/>
      <c r="E62" s="591"/>
      <c r="F62" s="591"/>
      <c r="G62" s="591"/>
      <c r="H62" s="591"/>
      <c r="I62" s="591"/>
      <c r="J62" s="591"/>
      <c r="K62" s="591"/>
      <c r="L62" s="591"/>
      <c r="M62" s="591"/>
      <c r="N62" s="591"/>
      <c r="O62" s="591"/>
      <c r="P62" s="591"/>
      <c r="Q62" s="591"/>
      <c r="R62" s="591"/>
      <c r="S62" s="591"/>
      <c r="T62" s="591"/>
      <c r="U62" s="591"/>
      <c r="V62" s="591"/>
      <c r="W62" s="591"/>
      <c r="X62" s="592"/>
      <c r="Y62" s="24"/>
      <c r="Z62" s="24"/>
    </row>
    <row r="63" spans="1:26" s="258" customFormat="1" ht="18.75" customHeight="1" x14ac:dyDescent="0.4">
      <c r="A63" s="24"/>
      <c r="B63" s="24"/>
      <c r="C63" s="590"/>
      <c r="D63" s="591"/>
      <c r="E63" s="591"/>
      <c r="F63" s="591"/>
      <c r="G63" s="591"/>
      <c r="H63" s="591"/>
      <c r="I63" s="591"/>
      <c r="J63" s="591"/>
      <c r="K63" s="591"/>
      <c r="L63" s="591"/>
      <c r="M63" s="591"/>
      <c r="N63" s="591"/>
      <c r="O63" s="591"/>
      <c r="P63" s="591"/>
      <c r="Q63" s="591"/>
      <c r="R63" s="591"/>
      <c r="S63" s="591"/>
      <c r="T63" s="591"/>
      <c r="U63" s="591"/>
      <c r="V63" s="591"/>
      <c r="W63" s="591"/>
      <c r="X63" s="592"/>
      <c r="Y63" s="24"/>
      <c r="Z63" s="24"/>
    </row>
    <row r="64" spans="1:26" s="258" customFormat="1" ht="18.75" customHeight="1" x14ac:dyDescent="0.4">
      <c r="A64" s="24"/>
      <c r="B64" s="24"/>
      <c r="C64" s="590"/>
      <c r="D64" s="591"/>
      <c r="E64" s="591"/>
      <c r="F64" s="591"/>
      <c r="G64" s="591"/>
      <c r="H64" s="591"/>
      <c r="I64" s="591"/>
      <c r="J64" s="591"/>
      <c r="K64" s="591"/>
      <c r="L64" s="591"/>
      <c r="M64" s="591"/>
      <c r="N64" s="591"/>
      <c r="O64" s="591"/>
      <c r="P64" s="591"/>
      <c r="Q64" s="591"/>
      <c r="R64" s="591"/>
      <c r="S64" s="591"/>
      <c r="T64" s="591"/>
      <c r="U64" s="591"/>
      <c r="V64" s="591"/>
      <c r="W64" s="591"/>
      <c r="X64" s="592"/>
      <c r="Y64" s="24"/>
      <c r="Z64" s="24"/>
    </row>
    <row r="65" spans="1:26" s="258" customFormat="1" ht="18.75" customHeight="1" thickBot="1" x14ac:dyDescent="0.45">
      <c r="A65" s="24"/>
      <c r="B65" s="24"/>
      <c r="C65" s="593"/>
      <c r="D65" s="594"/>
      <c r="E65" s="594"/>
      <c r="F65" s="594"/>
      <c r="G65" s="594"/>
      <c r="H65" s="594"/>
      <c r="I65" s="594"/>
      <c r="J65" s="594"/>
      <c r="K65" s="594"/>
      <c r="L65" s="594"/>
      <c r="M65" s="594"/>
      <c r="N65" s="594"/>
      <c r="O65" s="594"/>
      <c r="P65" s="594"/>
      <c r="Q65" s="594"/>
      <c r="R65" s="594"/>
      <c r="S65" s="594"/>
      <c r="T65" s="594"/>
      <c r="U65" s="594"/>
      <c r="V65" s="594"/>
      <c r="W65" s="594"/>
      <c r="X65" s="595"/>
      <c r="Y65" s="24"/>
      <c r="Z65" s="24"/>
    </row>
    <row r="66" spans="1:26" s="258" customFormat="1" ht="18.75" customHeight="1" x14ac:dyDescent="0.4">
      <c r="A66" s="24"/>
      <c r="B66" s="24"/>
      <c r="C66" s="24"/>
      <c r="D66" s="24"/>
      <c r="E66" s="24"/>
      <c r="F66" s="24"/>
      <c r="G66" s="24"/>
      <c r="H66" s="24"/>
      <c r="I66" s="24"/>
      <c r="J66" s="24"/>
      <c r="K66" s="24"/>
      <c r="L66" s="24"/>
      <c r="M66" s="24"/>
      <c r="N66" s="24"/>
      <c r="O66" s="24"/>
      <c r="P66" s="24"/>
      <c r="Q66" s="24"/>
      <c r="R66" s="24"/>
      <c r="S66" s="24"/>
      <c r="T66" s="24"/>
      <c r="U66" s="24"/>
      <c r="V66" s="24"/>
      <c r="W66" s="24"/>
      <c r="X66" s="24"/>
      <c r="Y66" s="24"/>
      <c r="Z66" s="24"/>
    </row>
    <row r="67" spans="1:26" s="258" customFormat="1" ht="18.75" customHeight="1" thickBot="1" x14ac:dyDescent="0.45">
      <c r="A67" s="24"/>
      <c r="B67" s="24"/>
      <c r="C67" s="24"/>
      <c r="D67" s="24"/>
      <c r="E67" s="24"/>
      <c r="F67" s="24"/>
      <c r="G67" s="24"/>
      <c r="H67" s="24"/>
      <c r="I67" s="24"/>
      <c r="J67" s="24"/>
      <c r="K67" s="24"/>
      <c r="L67" s="24"/>
      <c r="M67" s="24"/>
      <c r="N67" s="24"/>
      <c r="O67" s="24"/>
      <c r="P67" s="24"/>
      <c r="Q67" s="24"/>
      <c r="R67" s="24"/>
      <c r="S67" s="24"/>
      <c r="T67" s="24"/>
      <c r="U67" s="24"/>
      <c r="V67" s="24"/>
      <c r="W67" s="24"/>
      <c r="X67" s="24"/>
      <c r="Y67" s="24"/>
      <c r="Z67" s="24"/>
    </row>
    <row r="68" spans="1:26" s="258" customFormat="1" ht="18.75" customHeight="1" x14ac:dyDescent="0.4">
      <c r="A68" s="24"/>
      <c r="B68" s="24"/>
      <c r="C68" s="587" t="s">
        <v>141</v>
      </c>
      <c r="D68" s="596"/>
      <c r="E68" s="596"/>
      <c r="F68" s="596"/>
      <c r="G68" s="596"/>
      <c r="H68" s="596"/>
      <c r="I68" s="596"/>
      <c r="J68" s="596"/>
      <c r="K68" s="596"/>
      <c r="L68" s="596"/>
      <c r="M68" s="596"/>
      <c r="N68" s="596"/>
      <c r="O68" s="596"/>
      <c r="P68" s="596"/>
      <c r="Q68" s="596"/>
      <c r="R68" s="596"/>
      <c r="S68" s="596"/>
      <c r="T68" s="596"/>
      <c r="U68" s="596"/>
      <c r="V68" s="596"/>
      <c r="W68" s="596"/>
      <c r="X68" s="597"/>
      <c r="Y68" s="24"/>
      <c r="Z68" s="24"/>
    </row>
    <row r="69" spans="1:26" s="258" customFormat="1" ht="18.75" customHeight="1" x14ac:dyDescent="0.4">
      <c r="A69" s="24"/>
      <c r="B69" s="24"/>
      <c r="C69" s="598"/>
      <c r="D69" s="599"/>
      <c r="E69" s="599"/>
      <c r="F69" s="599"/>
      <c r="G69" s="599"/>
      <c r="H69" s="599"/>
      <c r="I69" s="599"/>
      <c r="J69" s="599"/>
      <c r="K69" s="599"/>
      <c r="L69" s="599"/>
      <c r="M69" s="599"/>
      <c r="N69" s="599"/>
      <c r="O69" s="599"/>
      <c r="P69" s="599"/>
      <c r="Q69" s="599"/>
      <c r="R69" s="599"/>
      <c r="S69" s="599"/>
      <c r="T69" s="599"/>
      <c r="U69" s="599"/>
      <c r="V69" s="599"/>
      <c r="W69" s="599"/>
      <c r="X69" s="600"/>
      <c r="Y69" s="24"/>
      <c r="Z69" s="24"/>
    </row>
    <row r="70" spans="1:26" s="258" customFormat="1" ht="18.75" customHeight="1" x14ac:dyDescent="0.4">
      <c r="A70" s="24"/>
      <c r="B70" s="24"/>
      <c r="C70" s="598"/>
      <c r="D70" s="599"/>
      <c r="E70" s="599"/>
      <c r="F70" s="599"/>
      <c r="G70" s="599"/>
      <c r="H70" s="599"/>
      <c r="I70" s="599"/>
      <c r="J70" s="599"/>
      <c r="K70" s="599"/>
      <c r="L70" s="599"/>
      <c r="M70" s="599"/>
      <c r="N70" s="599"/>
      <c r="O70" s="599"/>
      <c r="P70" s="599"/>
      <c r="Q70" s="599"/>
      <c r="R70" s="599"/>
      <c r="S70" s="599"/>
      <c r="T70" s="599"/>
      <c r="U70" s="599"/>
      <c r="V70" s="599"/>
      <c r="W70" s="599"/>
      <c r="X70" s="600"/>
      <c r="Y70" s="24"/>
      <c r="Z70" s="24"/>
    </row>
    <row r="71" spans="1:26" s="258" customFormat="1" ht="18.75" customHeight="1" x14ac:dyDescent="0.4">
      <c r="A71" s="24"/>
      <c r="B71" s="24"/>
      <c r="C71" s="598"/>
      <c r="D71" s="599"/>
      <c r="E71" s="599"/>
      <c r="F71" s="599"/>
      <c r="G71" s="599"/>
      <c r="H71" s="599"/>
      <c r="I71" s="599"/>
      <c r="J71" s="599"/>
      <c r="K71" s="599"/>
      <c r="L71" s="599"/>
      <c r="M71" s="599"/>
      <c r="N71" s="599"/>
      <c r="O71" s="599"/>
      <c r="P71" s="599"/>
      <c r="Q71" s="599"/>
      <c r="R71" s="599"/>
      <c r="S71" s="599"/>
      <c r="T71" s="599"/>
      <c r="U71" s="599"/>
      <c r="V71" s="599"/>
      <c r="W71" s="599"/>
      <c r="X71" s="600"/>
      <c r="Y71" s="24"/>
      <c r="Z71" s="24"/>
    </row>
    <row r="72" spans="1:26" s="258" customFormat="1" ht="18.75" customHeight="1" x14ac:dyDescent="0.4">
      <c r="A72" s="24"/>
      <c r="B72" s="24"/>
      <c r="C72" s="598"/>
      <c r="D72" s="599"/>
      <c r="E72" s="599"/>
      <c r="F72" s="599"/>
      <c r="G72" s="599"/>
      <c r="H72" s="599"/>
      <c r="I72" s="599"/>
      <c r="J72" s="599"/>
      <c r="K72" s="599"/>
      <c r="L72" s="599"/>
      <c r="M72" s="599"/>
      <c r="N72" s="599"/>
      <c r="O72" s="599"/>
      <c r="P72" s="599"/>
      <c r="Q72" s="599"/>
      <c r="R72" s="599"/>
      <c r="S72" s="599"/>
      <c r="T72" s="599"/>
      <c r="U72" s="599"/>
      <c r="V72" s="599"/>
      <c r="W72" s="599"/>
      <c r="X72" s="600"/>
      <c r="Y72" s="24"/>
      <c r="Z72" s="24"/>
    </row>
    <row r="73" spans="1:26" s="258" customFormat="1" ht="18.75" customHeight="1" x14ac:dyDescent="0.4">
      <c r="A73" s="24"/>
      <c r="B73" s="24"/>
      <c r="C73" s="598"/>
      <c r="D73" s="599"/>
      <c r="E73" s="599"/>
      <c r="F73" s="599"/>
      <c r="G73" s="599"/>
      <c r="H73" s="599"/>
      <c r="I73" s="599"/>
      <c r="J73" s="599"/>
      <c r="K73" s="599"/>
      <c r="L73" s="599"/>
      <c r="M73" s="599"/>
      <c r="N73" s="599"/>
      <c r="O73" s="599"/>
      <c r="P73" s="599"/>
      <c r="Q73" s="599"/>
      <c r="R73" s="599"/>
      <c r="S73" s="599"/>
      <c r="T73" s="599"/>
      <c r="U73" s="599"/>
      <c r="V73" s="599"/>
      <c r="W73" s="599"/>
      <c r="X73" s="600"/>
      <c r="Y73" s="24"/>
      <c r="Z73" s="24"/>
    </row>
    <row r="74" spans="1:26" s="258" customFormat="1" ht="18.75" customHeight="1" x14ac:dyDescent="0.4">
      <c r="A74" s="24"/>
      <c r="B74" s="24"/>
      <c r="C74" s="598"/>
      <c r="D74" s="599"/>
      <c r="E74" s="599"/>
      <c r="F74" s="599"/>
      <c r="G74" s="599"/>
      <c r="H74" s="599"/>
      <c r="I74" s="599"/>
      <c r="J74" s="599"/>
      <c r="K74" s="599"/>
      <c r="L74" s="599"/>
      <c r="M74" s="599"/>
      <c r="N74" s="599"/>
      <c r="O74" s="599"/>
      <c r="P74" s="599"/>
      <c r="Q74" s="599"/>
      <c r="R74" s="599"/>
      <c r="S74" s="599"/>
      <c r="T74" s="599"/>
      <c r="U74" s="599"/>
      <c r="V74" s="599"/>
      <c r="W74" s="599"/>
      <c r="X74" s="600"/>
      <c r="Y74" s="24"/>
      <c r="Z74" s="24"/>
    </row>
    <row r="75" spans="1:26" s="258" customFormat="1" ht="18.75" customHeight="1" x14ac:dyDescent="0.4">
      <c r="A75" s="24"/>
      <c r="B75" s="24"/>
      <c r="C75" s="598"/>
      <c r="D75" s="599"/>
      <c r="E75" s="599"/>
      <c r="F75" s="599"/>
      <c r="G75" s="599"/>
      <c r="H75" s="599"/>
      <c r="I75" s="599"/>
      <c r="J75" s="599"/>
      <c r="K75" s="599"/>
      <c r="L75" s="599"/>
      <c r="M75" s="599"/>
      <c r="N75" s="599"/>
      <c r="O75" s="599"/>
      <c r="P75" s="599"/>
      <c r="Q75" s="599"/>
      <c r="R75" s="599"/>
      <c r="S75" s="599"/>
      <c r="T75" s="599"/>
      <c r="U75" s="599"/>
      <c r="V75" s="599"/>
      <c r="W75" s="599"/>
      <c r="X75" s="600"/>
      <c r="Y75" s="24"/>
      <c r="Z75" s="24"/>
    </row>
    <row r="76" spans="1:26" s="258" customFormat="1" ht="18.75" customHeight="1" x14ac:dyDescent="0.4">
      <c r="A76" s="24"/>
      <c r="B76" s="24"/>
      <c r="C76" s="598"/>
      <c r="D76" s="599"/>
      <c r="E76" s="599"/>
      <c r="F76" s="599"/>
      <c r="G76" s="599"/>
      <c r="H76" s="599"/>
      <c r="I76" s="599"/>
      <c r="J76" s="599"/>
      <c r="K76" s="599"/>
      <c r="L76" s="599"/>
      <c r="M76" s="599"/>
      <c r="N76" s="599"/>
      <c r="O76" s="599"/>
      <c r="P76" s="599"/>
      <c r="Q76" s="599"/>
      <c r="R76" s="599"/>
      <c r="S76" s="599"/>
      <c r="T76" s="599"/>
      <c r="U76" s="599"/>
      <c r="V76" s="599"/>
      <c r="W76" s="599"/>
      <c r="X76" s="600"/>
      <c r="Y76" s="24"/>
      <c r="Z76" s="24"/>
    </row>
    <row r="77" spans="1:26" s="258" customFormat="1" ht="18.75" customHeight="1" x14ac:dyDescent="0.4">
      <c r="A77" s="24"/>
      <c r="B77" s="24"/>
      <c r="C77" s="598"/>
      <c r="D77" s="599"/>
      <c r="E77" s="599"/>
      <c r="F77" s="599"/>
      <c r="G77" s="599"/>
      <c r="H77" s="599"/>
      <c r="I77" s="599"/>
      <c r="J77" s="599"/>
      <c r="K77" s="599"/>
      <c r="L77" s="599"/>
      <c r="M77" s="599"/>
      <c r="N77" s="599"/>
      <c r="O77" s="599"/>
      <c r="P77" s="599"/>
      <c r="Q77" s="599"/>
      <c r="R77" s="599"/>
      <c r="S77" s="599"/>
      <c r="T77" s="599"/>
      <c r="U77" s="599"/>
      <c r="V77" s="599"/>
      <c r="W77" s="599"/>
      <c r="X77" s="600"/>
      <c r="Y77" s="24"/>
      <c r="Z77" s="24"/>
    </row>
    <row r="78" spans="1:26" s="258" customFormat="1" ht="18.75" customHeight="1" x14ac:dyDescent="0.4">
      <c r="A78" s="24"/>
      <c r="B78" s="24"/>
      <c r="C78" s="598"/>
      <c r="D78" s="599"/>
      <c r="E78" s="599"/>
      <c r="F78" s="599"/>
      <c r="G78" s="599"/>
      <c r="H78" s="599"/>
      <c r="I78" s="599"/>
      <c r="J78" s="599"/>
      <c r="K78" s="599"/>
      <c r="L78" s="599"/>
      <c r="M78" s="599"/>
      <c r="N78" s="599"/>
      <c r="O78" s="599"/>
      <c r="P78" s="599"/>
      <c r="Q78" s="599"/>
      <c r="R78" s="599"/>
      <c r="S78" s="599"/>
      <c r="T78" s="599"/>
      <c r="U78" s="599"/>
      <c r="V78" s="599"/>
      <c r="W78" s="599"/>
      <c r="X78" s="600"/>
      <c r="Y78" s="24"/>
      <c r="Z78" s="24"/>
    </row>
    <row r="79" spans="1:26" s="258" customFormat="1" ht="18.75" customHeight="1" x14ac:dyDescent="0.4">
      <c r="A79" s="24"/>
      <c r="B79" s="24"/>
      <c r="C79" s="598"/>
      <c r="D79" s="599"/>
      <c r="E79" s="599"/>
      <c r="F79" s="599"/>
      <c r="G79" s="599"/>
      <c r="H79" s="599"/>
      <c r="I79" s="599"/>
      <c r="J79" s="599"/>
      <c r="K79" s="599"/>
      <c r="L79" s="599"/>
      <c r="M79" s="599"/>
      <c r="N79" s="599"/>
      <c r="O79" s="599"/>
      <c r="P79" s="599"/>
      <c r="Q79" s="599"/>
      <c r="R79" s="599"/>
      <c r="S79" s="599"/>
      <c r="T79" s="599"/>
      <c r="U79" s="599"/>
      <c r="V79" s="599"/>
      <c r="W79" s="599"/>
      <c r="X79" s="600"/>
      <c r="Y79" s="24"/>
      <c r="Z79" s="24"/>
    </row>
    <row r="80" spans="1:26" s="258" customFormat="1" ht="18.75" customHeight="1" x14ac:dyDescent="0.4">
      <c r="A80" s="24"/>
      <c r="B80" s="24"/>
      <c r="C80" s="598"/>
      <c r="D80" s="599"/>
      <c r="E80" s="599"/>
      <c r="F80" s="599"/>
      <c r="G80" s="599"/>
      <c r="H80" s="599"/>
      <c r="I80" s="599"/>
      <c r="J80" s="599"/>
      <c r="K80" s="599"/>
      <c r="L80" s="599"/>
      <c r="M80" s="599"/>
      <c r="N80" s="599"/>
      <c r="O80" s="599"/>
      <c r="P80" s="599"/>
      <c r="Q80" s="599"/>
      <c r="R80" s="599"/>
      <c r="S80" s="599"/>
      <c r="T80" s="599"/>
      <c r="U80" s="599"/>
      <c r="V80" s="599"/>
      <c r="W80" s="599"/>
      <c r="X80" s="600"/>
      <c r="Y80" s="24"/>
      <c r="Z80" s="24"/>
    </row>
    <row r="81" spans="1:26" s="258" customFormat="1" ht="18.75" customHeight="1" x14ac:dyDescent="0.4">
      <c r="A81" s="24"/>
      <c r="B81" s="24"/>
      <c r="C81" s="598"/>
      <c r="D81" s="599"/>
      <c r="E81" s="599"/>
      <c r="F81" s="599"/>
      <c r="G81" s="599"/>
      <c r="H81" s="599"/>
      <c r="I81" s="599"/>
      <c r="J81" s="599"/>
      <c r="K81" s="599"/>
      <c r="L81" s="599"/>
      <c r="M81" s="599"/>
      <c r="N81" s="599"/>
      <c r="O81" s="599"/>
      <c r="P81" s="599"/>
      <c r="Q81" s="599"/>
      <c r="R81" s="599"/>
      <c r="S81" s="599"/>
      <c r="T81" s="599"/>
      <c r="U81" s="599"/>
      <c r="V81" s="599"/>
      <c r="W81" s="599"/>
      <c r="X81" s="600"/>
      <c r="Y81" s="24"/>
      <c r="Z81" s="24"/>
    </row>
    <row r="82" spans="1:26" s="258" customFormat="1" ht="18.75" customHeight="1" x14ac:dyDescent="0.4">
      <c r="A82" s="24"/>
      <c r="B82" s="24"/>
      <c r="C82" s="598"/>
      <c r="D82" s="599"/>
      <c r="E82" s="599"/>
      <c r="F82" s="599"/>
      <c r="G82" s="599"/>
      <c r="H82" s="599"/>
      <c r="I82" s="599"/>
      <c r="J82" s="599"/>
      <c r="K82" s="599"/>
      <c r="L82" s="599"/>
      <c r="M82" s="599"/>
      <c r="N82" s="599"/>
      <c r="O82" s="599"/>
      <c r="P82" s="599"/>
      <c r="Q82" s="599"/>
      <c r="R82" s="599"/>
      <c r="S82" s="599"/>
      <c r="T82" s="599"/>
      <c r="U82" s="599"/>
      <c r="V82" s="599"/>
      <c r="W82" s="599"/>
      <c r="X82" s="600"/>
      <c r="Y82" s="24"/>
      <c r="Z82" s="24"/>
    </row>
    <row r="83" spans="1:26" s="258" customFormat="1" ht="18.75" customHeight="1" thickBot="1" x14ac:dyDescent="0.45">
      <c r="A83" s="24"/>
      <c r="B83" s="24"/>
      <c r="C83" s="601"/>
      <c r="D83" s="602"/>
      <c r="E83" s="602"/>
      <c r="F83" s="602"/>
      <c r="G83" s="602"/>
      <c r="H83" s="602"/>
      <c r="I83" s="602"/>
      <c r="J83" s="602"/>
      <c r="K83" s="602"/>
      <c r="L83" s="602"/>
      <c r="M83" s="602"/>
      <c r="N83" s="602"/>
      <c r="O83" s="602"/>
      <c r="P83" s="602"/>
      <c r="Q83" s="602"/>
      <c r="R83" s="602"/>
      <c r="S83" s="602"/>
      <c r="T83" s="602"/>
      <c r="U83" s="602"/>
      <c r="V83" s="602"/>
      <c r="W83" s="602"/>
      <c r="X83" s="603"/>
      <c r="Y83" s="24"/>
      <c r="Z83" s="24"/>
    </row>
    <row r="84" spans="1:26" s="258" customFormat="1" ht="18.75" customHeight="1" x14ac:dyDescent="0.4">
      <c r="A84" s="24"/>
      <c r="B84" s="24"/>
      <c r="C84" s="24"/>
      <c r="D84" s="24"/>
      <c r="E84" s="24"/>
      <c r="F84" s="24"/>
      <c r="G84" s="24"/>
      <c r="H84" s="24"/>
      <c r="I84" s="24"/>
      <c r="J84" s="24"/>
      <c r="K84" s="24"/>
      <c r="L84" s="24"/>
      <c r="M84" s="24"/>
      <c r="N84" s="24"/>
      <c r="O84" s="24"/>
      <c r="P84" s="24"/>
      <c r="Q84" s="24"/>
      <c r="R84" s="24"/>
      <c r="S84" s="24"/>
      <c r="T84" s="24"/>
      <c r="U84" s="24"/>
      <c r="V84" s="24"/>
      <c r="W84" s="24"/>
      <c r="X84" s="24"/>
      <c r="Y84" s="24"/>
      <c r="Z84" s="24"/>
    </row>
    <row r="85" spans="1:26" s="258" customFormat="1" ht="18.75" customHeight="1" x14ac:dyDescent="0.4">
      <c r="A85" s="24" t="s">
        <v>139</v>
      </c>
      <c r="B85" s="24"/>
      <c r="C85" s="24"/>
      <c r="D85" s="24"/>
      <c r="E85" s="24"/>
      <c r="F85" s="24"/>
      <c r="G85" s="24"/>
      <c r="H85" s="24"/>
      <c r="I85" s="24"/>
      <c r="J85" s="24"/>
      <c r="K85" s="24"/>
      <c r="L85" s="24"/>
      <c r="M85" s="24"/>
      <c r="N85" s="24"/>
      <c r="O85" s="24"/>
      <c r="P85" s="24"/>
      <c r="Q85" s="24"/>
      <c r="R85" s="24"/>
      <c r="S85" s="24"/>
      <c r="T85" s="24"/>
      <c r="U85" s="24"/>
      <c r="V85" s="24"/>
      <c r="W85" s="24"/>
      <c r="X85" s="24"/>
      <c r="Y85" s="24"/>
      <c r="Z85" s="24"/>
    </row>
    <row r="86" spans="1:26" s="258" customFormat="1" ht="7.5" customHeight="1" x14ac:dyDescent="0.4">
      <c r="A86" s="24"/>
      <c r="B86" s="24"/>
      <c r="C86" s="24"/>
      <c r="D86" s="24"/>
      <c r="E86" s="24"/>
      <c r="F86" s="24"/>
      <c r="G86" s="24"/>
      <c r="H86" s="24"/>
      <c r="I86" s="24"/>
      <c r="J86" s="24"/>
      <c r="K86" s="24"/>
      <c r="L86" s="24"/>
      <c r="M86" s="24"/>
      <c r="N86" s="24"/>
      <c r="O86" s="24"/>
      <c r="P86" s="24"/>
      <c r="Q86" s="24"/>
      <c r="R86" s="24"/>
      <c r="S86" s="24"/>
      <c r="T86" s="24"/>
      <c r="U86" s="24"/>
      <c r="V86" s="24"/>
      <c r="W86" s="24"/>
      <c r="X86" s="24"/>
      <c r="Y86" s="24"/>
      <c r="Z86" s="24"/>
    </row>
    <row r="87" spans="1:26" s="258" customFormat="1" ht="18.75" customHeight="1" x14ac:dyDescent="0.4">
      <c r="A87" s="604" t="s">
        <v>382</v>
      </c>
      <c r="B87" s="604"/>
      <c r="C87" s="604"/>
      <c r="D87" s="604"/>
      <c r="E87" s="604"/>
      <c r="F87" s="604"/>
      <c r="G87" s="604"/>
      <c r="H87" s="604"/>
      <c r="I87" s="604"/>
      <c r="J87" s="604"/>
      <c r="K87" s="604"/>
      <c r="L87" s="604"/>
      <c r="M87" s="604"/>
      <c r="N87" s="604"/>
      <c r="O87" s="604"/>
      <c r="P87" s="604"/>
      <c r="Q87" s="604"/>
      <c r="R87" s="604"/>
      <c r="S87" s="604"/>
      <c r="T87" s="604"/>
      <c r="U87" s="604"/>
      <c r="V87" s="604"/>
      <c r="W87" s="604"/>
      <c r="X87" s="604"/>
      <c r="Y87" s="604"/>
      <c r="Z87" s="604"/>
    </row>
    <row r="88" spans="1:26" s="258" customFormat="1" ht="7.5" customHeight="1" thickBot="1" x14ac:dyDescent="0.45">
      <c r="A88" s="24"/>
      <c r="B88" s="24"/>
      <c r="C88" s="24"/>
      <c r="D88" s="24"/>
      <c r="E88" s="24"/>
      <c r="F88" s="24"/>
      <c r="G88" s="24"/>
      <c r="H88" s="24"/>
      <c r="I88" s="24"/>
      <c r="J88" s="24"/>
      <c r="K88" s="24"/>
      <c r="L88" s="24"/>
      <c r="M88" s="24"/>
      <c r="N88" s="24"/>
      <c r="O88" s="24"/>
      <c r="P88" s="24"/>
      <c r="Q88" s="24"/>
      <c r="R88" s="24"/>
      <c r="S88" s="24"/>
      <c r="T88" s="24"/>
      <c r="U88" s="24"/>
      <c r="V88" s="24"/>
      <c r="W88" s="24"/>
      <c r="X88" s="24"/>
      <c r="Y88" s="24"/>
      <c r="Z88" s="24"/>
    </row>
    <row r="89" spans="1:26" s="258" customFormat="1" ht="22.5" customHeight="1" x14ac:dyDescent="0.4">
      <c r="A89" s="24"/>
      <c r="B89" s="605" t="s">
        <v>6</v>
      </c>
      <c r="C89" s="606"/>
      <c r="D89" s="606"/>
      <c r="E89" s="609" t="s">
        <v>4</v>
      </c>
      <c r="F89" s="609"/>
      <c r="G89" s="609"/>
      <c r="H89" s="609"/>
      <c r="I89" s="610" t="str">
        <f>IF(第１号!$Q$9="","",第１号!$Q$9)</f>
        <v/>
      </c>
      <c r="J89" s="611"/>
      <c r="K89" s="611"/>
      <c r="L89" s="611"/>
      <c r="M89" s="611"/>
      <c r="N89" s="611"/>
      <c r="O89" s="611"/>
      <c r="P89" s="611"/>
      <c r="Q89" s="611"/>
      <c r="R89" s="611"/>
      <c r="S89" s="611"/>
      <c r="T89" s="611"/>
      <c r="U89" s="611"/>
      <c r="V89" s="611"/>
      <c r="W89" s="611"/>
      <c r="X89" s="611"/>
      <c r="Y89" s="612"/>
      <c r="Z89" s="24"/>
    </row>
    <row r="90" spans="1:26" s="258" customFormat="1" ht="22.5" customHeight="1" thickBot="1" x14ac:dyDescent="0.45">
      <c r="A90" s="24"/>
      <c r="B90" s="607"/>
      <c r="C90" s="608"/>
      <c r="D90" s="608"/>
      <c r="E90" s="613" t="s">
        <v>5</v>
      </c>
      <c r="F90" s="613"/>
      <c r="G90" s="613"/>
      <c r="H90" s="613"/>
      <c r="I90" s="614" t="str">
        <f>IF(第１号!$Q$10="","",第１号!$Q$10)</f>
        <v/>
      </c>
      <c r="J90" s="615"/>
      <c r="K90" s="615"/>
      <c r="L90" s="615"/>
      <c r="M90" s="615"/>
      <c r="N90" s="615"/>
      <c r="O90" s="615"/>
      <c r="P90" s="615"/>
      <c r="Q90" s="615"/>
      <c r="R90" s="615"/>
      <c r="S90" s="615"/>
      <c r="T90" s="615"/>
      <c r="U90" s="615"/>
      <c r="V90" s="615"/>
      <c r="W90" s="615"/>
      <c r="X90" s="615"/>
      <c r="Y90" s="616"/>
      <c r="Z90" s="24"/>
    </row>
    <row r="91" spans="1:26" s="258" customFormat="1" ht="7.5" customHeight="1" thickBot="1" x14ac:dyDescent="0.45">
      <c r="A91" s="24"/>
      <c r="B91" s="24"/>
      <c r="C91" s="24"/>
      <c r="D91" s="24"/>
      <c r="E91" s="24"/>
      <c r="F91" s="24"/>
      <c r="G91" s="24"/>
      <c r="H91" s="24"/>
      <c r="I91" s="24"/>
      <c r="J91" s="24"/>
      <c r="K91" s="24"/>
      <c r="L91" s="24"/>
      <c r="M91" s="24"/>
      <c r="N91" s="24"/>
      <c r="O91" s="24"/>
      <c r="P91" s="24"/>
      <c r="Q91" s="24"/>
      <c r="R91" s="24"/>
      <c r="S91" s="24"/>
      <c r="T91" s="24"/>
      <c r="U91" s="24"/>
      <c r="V91" s="24"/>
      <c r="W91" s="24"/>
      <c r="X91" s="24"/>
      <c r="Y91" s="24"/>
      <c r="Z91" s="24"/>
    </row>
    <row r="92" spans="1:26" s="258" customFormat="1" ht="18.75" customHeight="1" x14ac:dyDescent="0.4">
      <c r="A92" s="24"/>
      <c r="B92" s="24"/>
      <c r="C92" s="587" t="s">
        <v>140</v>
      </c>
      <c r="D92" s="588"/>
      <c r="E92" s="588"/>
      <c r="F92" s="588"/>
      <c r="G92" s="588"/>
      <c r="H92" s="588"/>
      <c r="I92" s="588"/>
      <c r="J92" s="588"/>
      <c r="K92" s="588"/>
      <c r="L92" s="588"/>
      <c r="M92" s="588"/>
      <c r="N92" s="588"/>
      <c r="O92" s="588"/>
      <c r="P92" s="588"/>
      <c r="Q92" s="588"/>
      <c r="R92" s="588"/>
      <c r="S92" s="588"/>
      <c r="T92" s="588"/>
      <c r="U92" s="588"/>
      <c r="V92" s="588"/>
      <c r="W92" s="588"/>
      <c r="X92" s="589"/>
      <c r="Y92" s="24"/>
      <c r="Z92" s="24"/>
    </row>
    <row r="93" spans="1:26" s="258" customFormat="1" ht="18.75" customHeight="1" x14ac:dyDescent="0.4">
      <c r="A93" s="24"/>
      <c r="B93" s="24"/>
      <c r="C93" s="590"/>
      <c r="D93" s="591"/>
      <c r="E93" s="591"/>
      <c r="F93" s="591"/>
      <c r="G93" s="591"/>
      <c r="H93" s="591"/>
      <c r="I93" s="591"/>
      <c r="J93" s="591"/>
      <c r="K93" s="591"/>
      <c r="L93" s="591"/>
      <c r="M93" s="591"/>
      <c r="N93" s="591"/>
      <c r="O93" s="591"/>
      <c r="P93" s="591"/>
      <c r="Q93" s="591"/>
      <c r="R93" s="591"/>
      <c r="S93" s="591"/>
      <c r="T93" s="591"/>
      <c r="U93" s="591"/>
      <c r="V93" s="591"/>
      <c r="W93" s="591"/>
      <c r="X93" s="592"/>
      <c r="Y93" s="24"/>
      <c r="Z93" s="24"/>
    </row>
    <row r="94" spans="1:26" s="258" customFormat="1" ht="18.75" customHeight="1" x14ac:dyDescent="0.4">
      <c r="A94" s="24"/>
      <c r="B94" s="24"/>
      <c r="C94" s="590"/>
      <c r="D94" s="591"/>
      <c r="E94" s="591"/>
      <c r="F94" s="591"/>
      <c r="G94" s="591"/>
      <c r="H94" s="591"/>
      <c r="I94" s="591"/>
      <c r="J94" s="591"/>
      <c r="K94" s="591"/>
      <c r="L94" s="591"/>
      <c r="M94" s="591"/>
      <c r="N94" s="591"/>
      <c r="O94" s="591"/>
      <c r="P94" s="591"/>
      <c r="Q94" s="591"/>
      <c r="R94" s="591"/>
      <c r="S94" s="591"/>
      <c r="T94" s="591"/>
      <c r="U94" s="591"/>
      <c r="V94" s="591"/>
      <c r="W94" s="591"/>
      <c r="X94" s="592"/>
      <c r="Y94" s="24"/>
      <c r="Z94" s="24"/>
    </row>
    <row r="95" spans="1:26" s="258" customFormat="1" ht="18.75" customHeight="1" x14ac:dyDescent="0.4">
      <c r="A95" s="24"/>
      <c r="B95" s="24"/>
      <c r="C95" s="590"/>
      <c r="D95" s="591"/>
      <c r="E95" s="591"/>
      <c r="F95" s="591"/>
      <c r="G95" s="591"/>
      <c r="H95" s="591"/>
      <c r="I95" s="591"/>
      <c r="J95" s="591"/>
      <c r="K95" s="591"/>
      <c r="L95" s="591"/>
      <c r="M95" s="591"/>
      <c r="N95" s="591"/>
      <c r="O95" s="591"/>
      <c r="P95" s="591"/>
      <c r="Q95" s="591"/>
      <c r="R95" s="591"/>
      <c r="S95" s="591"/>
      <c r="T95" s="591"/>
      <c r="U95" s="591"/>
      <c r="V95" s="591"/>
      <c r="W95" s="591"/>
      <c r="X95" s="592"/>
      <c r="Y95" s="24"/>
      <c r="Z95" s="24"/>
    </row>
    <row r="96" spans="1:26" s="258" customFormat="1" ht="18.75" customHeight="1" x14ac:dyDescent="0.4">
      <c r="A96" s="24"/>
      <c r="B96" s="24"/>
      <c r="C96" s="590"/>
      <c r="D96" s="591"/>
      <c r="E96" s="591"/>
      <c r="F96" s="591"/>
      <c r="G96" s="591"/>
      <c r="H96" s="591"/>
      <c r="I96" s="591"/>
      <c r="J96" s="591"/>
      <c r="K96" s="591"/>
      <c r="L96" s="591"/>
      <c r="M96" s="591"/>
      <c r="N96" s="591"/>
      <c r="O96" s="591"/>
      <c r="P96" s="591"/>
      <c r="Q96" s="591"/>
      <c r="R96" s="591"/>
      <c r="S96" s="591"/>
      <c r="T96" s="591"/>
      <c r="U96" s="591"/>
      <c r="V96" s="591"/>
      <c r="W96" s="591"/>
      <c r="X96" s="592"/>
      <c r="Y96" s="24"/>
      <c r="Z96" s="24"/>
    </row>
    <row r="97" spans="1:26" s="258" customFormat="1" ht="18.75" customHeight="1" x14ac:dyDescent="0.4">
      <c r="A97" s="24"/>
      <c r="B97" s="24"/>
      <c r="C97" s="590"/>
      <c r="D97" s="591"/>
      <c r="E97" s="591"/>
      <c r="F97" s="591"/>
      <c r="G97" s="591"/>
      <c r="H97" s="591"/>
      <c r="I97" s="591"/>
      <c r="J97" s="591"/>
      <c r="K97" s="591"/>
      <c r="L97" s="591"/>
      <c r="M97" s="591"/>
      <c r="N97" s="591"/>
      <c r="O97" s="591"/>
      <c r="P97" s="591"/>
      <c r="Q97" s="591"/>
      <c r="R97" s="591"/>
      <c r="S97" s="591"/>
      <c r="T97" s="591"/>
      <c r="U97" s="591"/>
      <c r="V97" s="591"/>
      <c r="W97" s="591"/>
      <c r="X97" s="592"/>
      <c r="Y97" s="24"/>
      <c r="Z97" s="24"/>
    </row>
    <row r="98" spans="1:26" s="258" customFormat="1" ht="18.75" customHeight="1" x14ac:dyDescent="0.4">
      <c r="A98" s="24"/>
      <c r="B98" s="24"/>
      <c r="C98" s="590"/>
      <c r="D98" s="591"/>
      <c r="E98" s="591"/>
      <c r="F98" s="591"/>
      <c r="G98" s="591"/>
      <c r="H98" s="591"/>
      <c r="I98" s="591"/>
      <c r="J98" s="591"/>
      <c r="K98" s="591"/>
      <c r="L98" s="591"/>
      <c r="M98" s="591"/>
      <c r="N98" s="591"/>
      <c r="O98" s="591"/>
      <c r="P98" s="591"/>
      <c r="Q98" s="591"/>
      <c r="R98" s="591"/>
      <c r="S98" s="591"/>
      <c r="T98" s="591"/>
      <c r="U98" s="591"/>
      <c r="V98" s="591"/>
      <c r="W98" s="591"/>
      <c r="X98" s="592"/>
      <c r="Y98" s="24"/>
      <c r="Z98" s="24"/>
    </row>
    <row r="99" spans="1:26" s="258" customFormat="1" ht="18.75" customHeight="1" x14ac:dyDescent="0.4">
      <c r="A99" s="24"/>
      <c r="B99" s="24"/>
      <c r="C99" s="590"/>
      <c r="D99" s="591"/>
      <c r="E99" s="591"/>
      <c r="F99" s="591"/>
      <c r="G99" s="591"/>
      <c r="H99" s="591"/>
      <c r="I99" s="591"/>
      <c r="J99" s="591"/>
      <c r="K99" s="591"/>
      <c r="L99" s="591"/>
      <c r="M99" s="591"/>
      <c r="N99" s="591"/>
      <c r="O99" s="591"/>
      <c r="P99" s="591"/>
      <c r="Q99" s="591"/>
      <c r="R99" s="591"/>
      <c r="S99" s="591"/>
      <c r="T99" s="591"/>
      <c r="U99" s="591"/>
      <c r="V99" s="591"/>
      <c r="W99" s="591"/>
      <c r="X99" s="592"/>
      <c r="Y99" s="24"/>
      <c r="Z99" s="24"/>
    </row>
    <row r="100" spans="1:26" s="258" customFormat="1" ht="18.75" customHeight="1" x14ac:dyDescent="0.4">
      <c r="A100" s="24"/>
      <c r="B100" s="24"/>
      <c r="C100" s="590"/>
      <c r="D100" s="591"/>
      <c r="E100" s="591"/>
      <c r="F100" s="591"/>
      <c r="G100" s="591"/>
      <c r="H100" s="591"/>
      <c r="I100" s="591"/>
      <c r="J100" s="591"/>
      <c r="K100" s="591"/>
      <c r="L100" s="591"/>
      <c r="M100" s="591"/>
      <c r="N100" s="591"/>
      <c r="O100" s="591"/>
      <c r="P100" s="591"/>
      <c r="Q100" s="591"/>
      <c r="R100" s="591"/>
      <c r="S100" s="591"/>
      <c r="T100" s="591"/>
      <c r="U100" s="591"/>
      <c r="V100" s="591"/>
      <c r="W100" s="591"/>
      <c r="X100" s="592"/>
      <c r="Y100" s="24"/>
      <c r="Z100" s="24"/>
    </row>
    <row r="101" spans="1:26" s="258" customFormat="1" ht="18.75" customHeight="1" x14ac:dyDescent="0.4">
      <c r="A101" s="24"/>
      <c r="B101" s="24"/>
      <c r="C101" s="590"/>
      <c r="D101" s="591"/>
      <c r="E101" s="591"/>
      <c r="F101" s="591"/>
      <c r="G101" s="591"/>
      <c r="H101" s="591"/>
      <c r="I101" s="591"/>
      <c r="J101" s="591"/>
      <c r="K101" s="591"/>
      <c r="L101" s="591"/>
      <c r="M101" s="591"/>
      <c r="N101" s="591"/>
      <c r="O101" s="591"/>
      <c r="P101" s="591"/>
      <c r="Q101" s="591"/>
      <c r="R101" s="591"/>
      <c r="S101" s="591"/>
      <c r="T101" s="591"/>
      <c r="U101" s="591"/>
      <c r="V101" s="591"/>
      <c r="W101" s="591"/>
      <c r="X101" s="592"/>
      <c r="Y101" s="24"/>
      <c r="Z101" s="24"/>
    </row>
    <row r="102" spans="1:26" s="258" customFormat="1" ht="18.75" customHeight="1" x14ac:dyDescent="0.4">
      <c r="A102" s="24"/>
      <c r="B102" s="24"/>
      <c r="C102" s="590"/>
      <c r="D102" s="591"/>
      <c r="E102" s="591"/>
      <c r="F102" s="591"/>
      <c r="G102" s="591"/>
      <c r="H102" s="591"/>
      <c r="I102" s="591"/>
      <c r="J102" s="591"/>
      <c r="K102" s="591"/>
      <c r="L102" s="591"/>
      <c r="M102" s="591"/>
      <c r="N102" s="591"/>
      <c r="O102" s="591"/>
      <c r="P102" s="591"/>
      <c r="Q102" s="591"/>
      <c r="R102" s="591"/>
      <c r="S102" s="591"/>
      <c r="T102" s="591"/>
      <c r="U102" s="591"/>
      <c r="V102" s="591"/>
      <c r="W102" s="591"/>
      <c r="X102" s="592"/>
      <c r="Y102" s="24"/>
      <c r="Z102" s="24"/>
    </row>
    <row r="103" spans="1:26" s="258" customFormat="1" ht="18.75" customHeight="1" x14ac:dyDescent="0.4">
      <c r="A103" s="24"/>
      <c r="B103" s="24"/>
      <c r="C103" s="590"/>
      <c r="D103" s="591"/>
      <c r="E103" s="591"/>
      <c r="F103" s="591"/>
      <c r="G103" s="591"/>
      <c r="H103" s="591"/>
      <c r="I103" s="591"/>
      <c r="J103" s="591"/>
      <c r="K103" s="591"/>
      <c r="L103" s="591"/>
      <c r="M103" s="591"/>
      <c r="N103" s="591"/>
      <c r="O103" s="591"/>
      <c r="P103" s="591"/>
      <c r="Q103" s="591"/>
      <c r="R103" s="591"/>
      <c r="S103" s="591"/>
      <c r="T103" s="591"/>
      <c r="U103" s="591"/>
      <c r="V103" s="591"/>
      <c r="W103" s="591"/>
      <c r="X103" s="592"/>
      <c r="Y103" s="24"/>
      <c r="Z103" s="24"/>
    </row>
    <row r="104" spans="1:26" s="258" customFormat="1" ht="18.75" customHeight="1" x14ac:dyDescent="0.4">
      <c r="A104" s="24"/>
      <c r="B104" s="24"/>
      <c r="C104" s="590"/>
      <c r="D104" s="591"/>
      <c r="E104" s="591"/>
      <c r="F104" s="591"/>
      <c r="G104" s="591"/>
      <c r="H104" s="591"/>
      <c r="I104" s="591"/>
      <c r="J104" s="591"/>
      <c r="K104" s="591"/>
      <c r="L104" s="591"/>
      <c r="M104" s="591"/>
      <c r="N104" s="591"/>
      <c r="O104" s="591"/>
      <c r="P104" s="591"/>
      <c r="Q104" s="591"/>
      <c r="R104" s="591"/>
      <c r="S104" s="591"/>
      <c r="T104" s="591"/>
      <c r="U104" s="591"/>
      <c r="V104" s="591"/>
      <c r="W104" s="591"/>
      <c r="X104" s="592"/>
      <c r="Y104" s="24"/>
      <c r="Z104" s="24"/>
    </row>
    <row r="105" spans="1:26" s="258" customFormat="1" ht="18.75" customHeight="1" x14ac:dyDescent="0.4">
      <c r="A105" s="24"/>
      <c r="B105" s="24"/>
      <c r="C105" s="590"/>
      <c r="D105" s="591"/>
      <c r="E105" s="591"/>
      <c r="F105" s="591"/>
      <c r="G105" s="591"/>
      <c r="H105" s="591"/>
      <c r="I105" s="591"/>
      <c r="J105" s="591"/>
      <c r="K105" s="591"/>
      <c r="L105" s="591"/>
      <c r="M105" s="591"/>
      <c r="N105" s="591"/>
      <c r="O105" s="591"/>
      <c r="P105" s="591"/>
      <c r="Q105" s="591"/>
      <c r="R105" s="591"/>
      <c r="S105" s="591"/>
      <c r="T105" s="591"/>
      <c r="U105" s="591"/>
      <c r="V105" s="591"/>
      <c r="W105" s="591"/>
      <c r="X105" s="592"/>
      <c r="Y105" s="24"/>
      <c r="Z105" s="24"/>
    </row>
    <row r="106" spans="1:26" s="258" customFormat="1" ht="18.75" customHeight="1" x14ac:dyDescent="0.4">
      <c r="A106" s="24"/>
      <c r="B106" s="24"/>
      <c r="C106" s="590"/>
      <c r="D106" s="591"/>
      <c r="E106" s="591"/>
      <c r="F106" s="591"/>
      <c r="G106" s="591"/>
      <c r="H106" s="591"/>
      <c r="I106" s="591"/>
      <c r="J106" s="591"/>
      <c r="K106" s="591"/>
      <c r="L106" s="591"/>
      <c r="M106" s="591"/>
      <c r="N106" s="591"/>
      <c r="O106" s="591"/>
      <c r="P106" s="591"/>
      <c r="Q106" s="591"/>
      <c r="R106" s="591"/>
      <c r="S106" s="591"/>
      <c r="T106" s="591"/>
      <c r="U106" s="591"/>
      <c r="V106" s="591"/>
      <c r="W106" s="591"/>
      <c r="X106" s="592"/>
      <c r="Y106" s="24"/>
      <c r="Z106" s="24"/>
    </row>
    <row r="107" spans="1:26" s="258" customFormat="1" ht="18.75" customHeight="1" thickBot="1" x14ac:dyDescent="0.45">
      <c r="A107" s="24"/>
      <c r="B107" s="24"/>
      <c r="C107" s="593"/>
      <c r="D107" s="594"/>
      <c r="E107" s="594"/>
      <c r="F107" s="594"/>
      <c r="G107" s="594"/>
      <c r="H107" s="594"/>
      <c r="I107" s="594"/>
      <c r="J107" s="594"/>
      <c r="K107" s="594"/>
      <c r="L107" s="594"/>
      <c r="M107" s="594"/>
      <c r="N107" s="594"/>
      <c r="O107" s="594"/>
      <c r="P107" s="594"/>
      <c r="Q107" s="594"/>
      <c r="R107" s="594"/>
      <c r="S107" s="594"/>
      <c r="T107" s="594"/>
      <c r="U107" s="594"/>
      <c r="V107" s="594"/>
      <c r="W107" s="594"/>
      <c r="X107" s="595"/>
      <c r="Y107" s="24"/>
      <c r="Z107" s="24"/>
    </row>
    <row r="108" spans="1:26" s="258" customFormat="1" ht="18.75" customHeight="1" x14ac:dyDescent="0.4">
      <c r="A108" s="24"/>
      <c r="B108" s="24"/>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row>
    <row r="109" spans="1:26" s="258" customFormat="1" ht="18.75" customHeight="1" thickBot="1" x14ac:dyDescent="0.45">
      <c r="A109" s="24"/>
      <c r="B109" s="24"/>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row>
    <row r="110" spans="1:26" s="258" customFormat="1" ht="18.75" customHeight="1" x14ac:dyDescent="0.4">
      <c r="A110" s="24"/>
      <c r="B110" s="24"/>
      <c r="C110" s="587" t="s">
        <v>141</v>
      </c>
      <c r="D110" s="596"/>
      <c r="E110" s="596"/>
      <c r="F110" s="596"/>
      <c r="G110" s="596"/>
      <c r="H110" s="596"/>
      <c r="I110" s="596"/>
      <c r="J110" s="596"/>
      <c r="K110" s="596"/>
      <c r="L110" s="596"/>
      <c r="M110" s="596"/>
      <c r="N110" s="596"/>
      <c r="O110" s="596"/>
      <c r="P110" s="596"/>
      <c r="Q110" s="596"/>
      <c r="R110" s="596"/>
      <c r="S110" s="596"/>
      <c r="T110" s="596"/>
      <c r="U110" s="596"/>
      <c r="V110" s="596"/>
      <c r="W110" s="596"/>
      <c r="X110" s="597"/>
      <c r="Y110" s="24"/>
      <c r="Z110" s="24"/>
    </row>
    <row r="111" spans="1:26" s="258" customFormat="1" ht="18.75" customHeight="1" x14ac:dyDescent="0.4">
      <c r="A111" s="24"/>
      <c r="B111" s="24"/>
      <c r="C111" s="598"/>
      <c r="D111" s="599"/>
      <c r="E111" s="599"/>
      <c r="F111" s="599"/>
      <c r="G111" s="599"/>
      <c r="H111" s="599"/>
      <c r="I111" s="599"/>
      <c r="J111" s="599"/>
      <c r="K111" s="599"/>
      <c r="L111" s="599"/>
      <c r="M111" s="599"/>
      <c r="N111" s="599"/>
      <c r="O111" s="599"/>
      <c r="P111" s="599"/>
      <c r="Q111" s="599"/>
      <c r="R111" s="599"/>
      <c r="S111" s="599"/>
      <c r="T111" s="599"/>
      <c r="U111" s="599"/>
      <c r="V111" s="599"/>
      <c r="W111" s="599"/>
      <c r="X111" s="600"/>
      <c r="Y111" s="24"/>
      <c r="Z111" s="24"/>
    </row>
    <row r="112" spans="1:26" s="258" customFormat="1" ht="18.75" customHeight="1" x14ac:dyDescent="0.4">
      <c r="A112" s="24"/>
      <c r="B112" s="24"/>
      <c r="C112" s="598"/>
      <c r="D112" s="599"/>
      <c r="E112" s="599"/>
      <c r="F112" s="599"/>
      <c r="G112" s="599"/>
      <c r="H112" s="599"/>
      <c r="I112" s="599"/>
      <c r="J112" s="599"/>
      <c r="K112" s="599"/>
      <c r="L112" s="599"/>
      <c r="M112" s="599"/>
      <c r="N112" s="599"/>
      <c r="O112" s="599"/>
      <c r="P112" s="599"/>
      <c r="Q112" s="599"/>
      <c r="R112" s="599"/>
      <c r="S112" s="599"/>
      <c r="T112" s="599"/>
      <c r="U112" s="599"/>
      <c r="V112" s="599"/>
      <c r="W112" s="599"/>
      <c r="X112" s="600"/>
      <c r="Y112" s="24"/>
      <c r="Z112" s="24"/>
    </row>
    <row r="113" spans="1:26" s="258" customFormat="1" ht="18.75" customHeight="1" x14ac:dyDescent="0.4">
      <c r="A113" s="24"/>
      <c r="B113" s="24"/>
      <c r="C113" s="598"/>
      <c r="D113" s="599"/>
      <c r="E113" s="599"/>
      <c r="F113" s="599"/>
      <c r="G113" s="599"/>
      <c r="H113" s="599"/>
      <c r="I113" s="599"/>
      <c r="J113" s="599"/>
      <c r="K113" s="599"/>
      <c r="L113" s="599"/>
      <c r="M113" s="599"/>
      <c r="N113" s="599"/>
      <c r="O113" s="599"/>
      <c r="P113" s="599"/>
      <c r="Q113" s="599"/>
      <c r="R113" s="599"/>
      <c r="S113" s="599"/>
      <c r="T113" s="599"/>
      <c r="U113" s="599"/>
      <c r="V113" s="599"/>
      <c r="W113" s="599"/>
      <c r="X113" s="600"/>
      <c r="Y113" s="24"/>
      <c r="Z113" s="24"/>
    </row>
    <row r="114" spans="1:26" s="258" customFormat="1" ht="18.75" customHeight="1" x14ac:dyDescent="0.4">
      <c r="A114" s="24"/>
      <c r="B114" s="24"/>
      <c r="C114" s="598"/>
      <c r="D114" s="599"/>
      <c r="E114" s="599"/>
      <c r="F114" s="599"/>
      <c r="G114" s="599"/>
      <c r="H114" s="599"/>
      <c r="I114" s="599"/>
      <c r="J114" s="599"/>
      <c r="K114" s="599"/>
      <c r="L114" s="599"/>
      <c r="M114" s="599"/>
      <c r="N114" s="599"/>
      <c r="O114" s="599"/>
      <c r="P114" s="599"/>
      <c r="Q114" s="599"/>
      <c r="R114" s="599"/>
      <c r="S114" s="599"/>
      <c r="T114" s="599"/>
      <c r="U114" s="599"/>
      <c r="V114" s="599"/>
      <c r="W114" s="599"/>
      <c r="X114" s="600"/>
      <c r="Y114" s="24"/>
      <c r="Z114" s="24"/>
    </row>
    <row r="115" spans="1:26" s="258" customFormat="1" ht="18.75" customHeight="1" x14ac:dyDescent="0.4">
      <c r="A115" s="24"/>
      <c r="B115" s="24"/>
      <c r="C115" s="598"/>
      <c r="D115" s="599"/>
      <c r="E115" s="599"/>
      <c r="F115" s="599"/>
      <c r="G115" s="599"/>
      <c r="H115" s="599"/>
      <c r="I115" s="599"/>
      <c r="J115" s="599"/>
      <c r="K115" s="599"/>
      <c r="L115" s="599"/>
      <c r="M115" s="599"/>
      <c r="N115" s="599"/>
      <c r="O115" s="599"/>
      <c r="P115" s="599"/>
      <c r="Q115" s="599"/>
      <c r="R115" s="599"/>
      <c r="S115" s="599"/>
      <c r="T115" s="599"/>
      <c r="U115" s="599"/>
      <c r="V115" s="599"/>
      <c r="W115" s="599"/>
      <c r="X115" s="600"/>
      <c r="Y115" s="24"/>
      <c r="Z115" s="24"/>
    </row>
    <row r="116" spans="1:26" s="258" customFormat="1" ht="18.75" customHeight="1" x14ac:dyDescent="0.4">
      <c r="A116" s="24"/>
      <c r="B116" s="24"/>
      <c r="C116" s="598"/>
      <c r="D116" s="599"/>
      <c r="E116" s="599"/>
      <c r="F116" s="599"/>
      <c r="G116" s="599"/>
      <c r="H116" s="599"/>
      <c r="I116" s="599"/>
      <c r="J116" s="599"/>
      <c r="K116" s="599"/>
      <c r="L116" s="599"/>
      <c r="M116" s="599"/>
      <c r="N116" s="599"/>
      <c r="O116" s="599"/>
      <c r="P116" s="599"/>
      <c r="Q116" s="599"/>
      <c r="R116" s="599"/>
      <c r="S116" s="599"/>
      <c r="T116" s="599"/>
      <c r="U116" s="599"/>
      <c r="V116" s="599"/>
      <c r="W116" s="599"/>
      <c r="X116" s="600"/>
      <c r="Y116" s="24"/>
      <c r="Z116" s="24"/>
    </row>
    <row r="117" spans="1:26" s="258" customFormat="1" ht="18.75" customHeight="1" x14ac:dyDescent="0.4">
      <c r="A117" s="24"/>
      <c r="B117" s="24"/>
      <c r="C117" s="598"/>
      <c r="D117" s="599"/>
      <c r="E117" s="599"/>
      <c r="F117" s="599"/>
      <c r="G117" s="599"/>
      <c r="H117" s="599"/>
      <c r="I117" s="599"/>
      <c r="J117" s="599"/>
      <c r="K117" s="599"/>
      <c r="L117" s="599"/>
      <c r="M117" s="599"/>
      <c r="N117" s="599"/>
      <c r="O117" s="599"/>
      <c r="P117" s="599"/>
      <c r="Q117" s="599"/>
      <c r="R117" s="599"/>
      <c r="S117" s="599"/>
      <c r="T117" s="599"/>
      <c r="U117" s="599"/>
      <c r="V117" s="599"/>
      <c r="W117" s="599"/>
      <c r="X117" s="600"/>
      <c r="Y117" s="24"/>
      <c r="Z117" s="24"/>
    </row>
    <row r="118" spans="1:26" s="258" customFormat="1" ht="18.75" customHeight="1" x14ac:dyDescent="0.4">
      <c r="A118" s="24"/>
      <c r="B118" s="24"/>
      <c r="C118" s="598"/>
      <c r="D118" s="599"/>
      <c r="E118" s="599"/>
      <c r="F118" s="599"/>
      <c r="G118" s="599"/>
      <c r="H118" s="599"/>
      <c r="I118" s="599"/>
      <c r="J118" s="599"/>
      <c r="K118" s="599"/>
      <c r="L118" s="599"/>
      <c r="M118" s="599"/>
      <c r="N118" s="599"/>
      <c r="O118" s="599"/>
      <c r="P118" s="599"/>
      <c r="Q118" s="599"/>
      <c r="R118" s="599"/>
      <c r="S118" s="599"/>
      <c r="T118" s="599"/>
      <c r="U118" s="599"/>
      <c r="V118" s="599"/>
      <c r="W118" s="599"/>
      <c r="X118" s="600"/>
      <c r="Y118" s="24"/>
      <c r="Z118" s="24"/>
    </row>
    <row r="119" spans="1:26" s="258" customFormat="1" ht="18.75" customHeight="1" x14ac:dyDescent="0.4">
      <c r="A119" s="24"/>
      <c r="B119" s="24"/>
      <c r="C119" s="598"/>
      <c r="D119" s="599"/>
      <c r="E119" s="599"/>
      <c r="F119" s="599"/>
      <c r="G119" s="599"/>
      <c r="H119" s="599"/>
      <c r="I119" s="599"/>
      <c r="J119" s="599"/>
      <c r="K119" s="599"/>
      <c r="L119" s="599"/>
      <c r="M119" s="599"/>
      <c r="N119" s="599"/>
      <c r="O119" s="599"/>
      <c r="P119" s="599"/>
      <c r="Q119" s="599"/>
      <c r="R119" s="599"/>
      <c r="S119" s="599"/>
      <c r="T119" s="599"/>
      <c r="U119" s="599"/>
      <c r="V119" s="599"/>
      <c r="W119" s="599"/>
      <c r="X119" s="600"/>
      <c r="Y119" s="24"/>
      <c r="Z119" s="24"/>
    </row>
    <row r="120" spans="1:26" s="258" customFormat="1" ht="18.75" customHeight="1" x14ac:dyDescent="0.4">
      <c r="A120" s="24"/>
      <c r="B120" s="24"/>
      <c r="C120" s="598"/>
      <c r="D120" s="599"/>
      <c r="E120" s="599"/>
      <c r="F120" s="599"/>
      <c r="G120" s="599"/>
      <c r="H120" s="599"/>
      <c r="I120" s="599"/>
      <c r="J120" s="599"/>
      <c r="K120" s="599"/>
      <c r="L120" s="599"/>
      <c r="M120" s="599"/>
      <c r="N120" s="599"/>
      <c r="O120" s="599"/>
      <c r="P120" s="599"/>
      <c r="Q120" s="599"/>
      <c r="R120" s="599"/>
      <c r="S120" s="599"/>
      <c r="T120" s="599"/>
      <c r="U120" s="599"/>
      <c r="V120" s="599"/>
      <c r="W120" s="599"/>
      <c r="X120" s="600"/>
      <c r="Y120" s="24"/>
      <c r="Z120" s="24"/>
    </row>
    <row r="121" spans="1:26" s="258" customFormat="1" ht="18.75" customHeight="1" x14ac:dyDescent="0.4">
      <c r="A121" s="24"/>
      <c r="B121" s="24"/>
      <c r="C121" s="598"/>
      <c r="D121" s="599"/>
      <c r="E121" s="599"/>
      <c r="F121" s="599"/>
      <c r="G121" s="599"/>
      <c r="H121" s="599"/>
      <c r="I121" s="599"/>
      <c r="J121" s="599"/>
      <c r="K121" s="599"/>
      <c r="L121" s="599"/>
      <c r="M121" s="599"/>
      <c r="N121" s="599"/>
      <c r="O121" s="599"/>
      <c r="P121" s="599"/>
      <c r="Q121" s="599"/>
      <c r="R121" s="599"/>
      <c r="S121" s="599"/>
      <c r="T121" s="599"/>
      <c r="U121" s="599"/>
      <c r="V121" s="599"/>
      <c r="W121" s="599"/>
      <c r="X121" s="600"/>
      <c r="Y121" s="24"/>
      <c r="Z121" s="24"/>
    </row>
    <row r="122" spans="1:26" s="258" customFormat="1" ht="18.75" customHeight="1" x14ac:dyDescent="0.4">
      <c r="A122" s="24"/>
      <c r="B122" s="24"/>
      <c r="C122" s="598"/>
      <c r="D122" s="599"/>
      <c r="E122" s="599"/>
      <c r="F122" s="599"/>
      <c r="G122" s="599"/>
      <c r="H122" s="599"/>
      <c r="I122" s="599"/>
      <c r="J122" s="599"/>
      <c r="K122" s="599"/>
      <c r="L122" s="599"/>
      <c r="M122" s="599"/>
      <c r="N122" s="599"/>
      <c r="O122" s="599"/>
      <c r="P122" s="599"/>
      <c r="Q122" s="599"/>
      <c r="R122" s="599"/>
      <c r="S122" s="599"/>
      <c r="T122" s="599"/>
      <c r="U122" s="599"/>
      <c r="V122" s="599"/>
      <c r="W122" s="599"/>
      <c r="X122" s="600"/>
      <c r="Y122" s="24"/>
      <c r="Z122" s="24"/>
    </row>
    <row r="123" spans="1:26" s="258" customFormat="1" ht="18.75" customHeight="1" x14ac:dyDescent="0.4">
      <c r="A123" s="24"/>
      <c r="B123" s="24"/>
      <c r="C123" s="598"/>
      <c r="D123" s="599"/>
      <c r="E123" s="599"/>
      <c r="F123" s="599"/>
      <c r="G123" s="599"/>
      <c r="H123" s="599"/>
      <c r="I123" s="599"/>
      <c r="J123" s="599"/>
      <c r="K123" s="599"/>
      <c r="L123" s="599"/>
      <c r="M123" s="599"/>
      <c r="N123" s="599"/>
      <c r="O123" s="599"/>
      <c r="P123" s="599"/>
      <c r="Q123" s="599"/>
      <c r="R123" s="599"/>
      <c r="S123" s="599"/>
      <c r="T123" s="599"/>
      <c r="U123" s="599"/>
      <c r="V123" s="599"/>
      <c r="W123" s="599"/>
      <c r="X123" s="600"/>
      <c r="Y123" s="24"/>
      <c r="Z123" s="24"/>
    </row>
    <row r="124" spans="1:26" s="258" customFormat="1" ht="18.75" customHeight="1" x14ac:dyDescent="0.4">
      <c r="A124" s="24"/>
      <c r="B124" s="24"/>
      <c r="C124" s="598"/>
      <c r="D124" s="599"/>
      <c r="E124" s="599"/>
      <c r="F124" s="599"/>
      <c r="G124" s="599"/>
      <c r="H124" s="599"/>
      <c r="I124" s="599"/>
      <c r="J124" s="599"/>
      <c r="K124" s="599"/>
      <c r="L124" s="599"/>
      <c r="M124" s="599"/>
      <c r="N124" s="599"/>
      <c r="O124" s="599"/>
      <c r="P124" s="599"/>
      <c r="Q124" s="599"/>
      <c r="R124" s="599"/>
      <c r="S124" s="599"/>
      <c r="T124" s="599"/>
      <c r="U124" s="599"/>
      <c r="V124" s="599"/>
      <c r="W124" s="599"/>
      <c r="X124" s="600"/>
      <c r="Y124" s="24"/>
      <c r="Z124" s="24"/>
    </row>
    <row r="125" spans="1:26" s="258" customFormat="1" ht="18.75" customHeight="1" thickBot="1" x14ac:dyDescent="0.45">
      <c r="A125" s="24"/>
      <c r="B125" s="24"/>
      <c r="C125" s="601"/>
      <c r="D125" s="602"/>
      <c r="E125" s="602"/>
      <c r="F125" s="602"/>
      <c r="G125" s="602"/>
      <c r="H125" s="602"/>
      <c r="I125" s="602"/>
      <c r="J125" s="602"/>
      <c r="K125" s="602"/>
      <c r="L125" s="602"/>
      <c r="M125" s="602"/>
      <c r="N125" s="602"/>
      <c r="O125" s="602"/>
      <c r="P125" s="602"/>
      <c r="Q125" s="602"/>
      <c r="R125" s="602"/>
      <c r="S125" s="602"/>
      <c r="T125" s="602"/>
      <c r="U125" s="602"/>
      <c r="V125" s="602"/>
      <c r="W125" s="602"/>
      <c r="X125" s="603"/>
      <c r="Y125" s="24"/>
      <c r="Z125" s="24"/>
    </row>
    <row r="126" spans="1:26" s="258" customFormat="1" ht="18.75" customHeight="1" x14ac:dyDescent="0.4">
      <c r="A126" s="24"/>
      <c r="B126" s="24"/>
      <c r="C126" s="24"/>
      <c r="D126" s="24"/>
      <c r="E126" s="24"/>
      <c r="F126" s="24"/>
      <c r="G126" s="24"/>
      <c r="H126" s="24"/>
      <c r="I126" s="24"/>
      <c r="J126" s="24"/>
      <c r="K126" s="24"/>
      <c r="L126" s="24"/>
      <c r="M126" s="24"/>
      <c r="N126" s="24"/>
      <c r="O126" s="24"/>
      <c r="P126" s="24"/>
      <c r="Q126" s="24"/>
      <c r="R126" s="24"/>
      <c r="S126" s="24"/>
      <c r="T126" s="24"/>
      <c r="U126" s="24"/>
      <c r="V126" s="24"/>
      <c r="W126" s="24"/>
      <c r="X126" s="24"/>
      <c r="Y126" s="24"/>
      <c r="Z126" s="24"/>
    </row>
    <row r="127" spans="1:26" s="258" customFormat="1" ht="18.75" customHeight="1" x14ac:dyDescent="0.4">
      <c r="A127" s="24" t="s">
        <v>139</v>
      </c>
      <c r="B127" s="24"/>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row>
    <row r="128" spans="1:26" s="258" customFormat="1" ht="7.5" customHeight="1" x14ac:dyDescent="0.4">
      <c r="A128" s="24"/>
      <c r="B128" s="24"/>
      <c r="C128" s="24"/>
      <c r="D128" s="24"/>
      <c r="E128" s="24"/>
      <c r="F128" s="24"/>
      <c r="G128" s="24"/>
      <c r="H128" s="24"/>
      <c r="I128" s="24"/>
      <c r="J128" s="24"/>
      <c r="K128" s="24"/>
      <c r="L128" s="24"/>
      <c r="M128" s="24"/>
      <c r="N128" s="24"/>
      <c r="O128" s="24"/>
      <c r="P128" s="24"/>
      <c r="Q128" s="24"/>
      <c r="R128" s="24"/>
      <c r="S128" s="24"/>
      <c r="T128" s="24"/>
      <c r="U128" s="24"/>
      <c r="V128" s="24"/>
      <c r="W128" s="24"/>
      <c r="X128" s="24"/>
      <c r="Y128" s="24"/>
      <c r="Z128" s="24"/>
    </row>
    <row r="129" spans="1:26" s="258" customFormat="1" ht="18.75" customHeight="1" x14ac:dyDescent="0.4">
      <c r="A129" s="604" t="s">
        <v>382</v>
      </c>
      <c r="B129" s="604"/>
      <c r="C129" s="604"/>
      <c r="D129" s="604"/>
      <c r="E129" s="604"/>
      <c r="F129" s="604"/>
      <c r="G129" s="604"/>
      <c r="H129" s="604"/>
      <c r="I129" s="604"/>
      <c r="J129" s="604"/>
      <c r="K129" s="604"/>
      <c r="L129" s="604"/>
      <c r="M129" s="604"/>
      <c r="N129" s="604"/>
      <c r="O129" s="604"/>
      <c r="P129" s="604"/>
      <c r="Q129" s="604"/>
      <c r="R129" s="604"/>
      <c r="S129" s="604"/>
      <c r="T129" s="604"/>
      <c r="U129" s="604"/>
      <c r="V129" s="604"/>
      <c r="W129" s="604"/>
      <c r="X129" s="604"/>
      <c r="Y129" s="604"/>
      <c r="Z129" s="604"/>
    </row>
    <row r="130" spans="1:26" s="258" customFormat="1" ht="7.5" customHeight="1" thickBot="1" x14ac:dyDescent="0.45">
      <c r="A130" s="24"/>
      <c r="B130" s="24"/>
      <c r="C130" s="24"/>
      <c r="D130" s="24"/>
      <c r="E130" s="24"/>
      <c r="F130" s="24"/>
      <c r="G130" s="24"/>
      <c r="H130" s="24"/>
      <c r="I130" s="24"/>
      <c r="J130" s="24"/>
      <c r="K130" s="24"/>
      <c r="L130" s="24"/>
      <c r="M130" s="24"/>
      <c r="N130" s="24"/>
      <c r="O130" s="24"/>
      <c r="P130" s="24"/>
      <c r="Q130" s="24"/>
      <c r="R130" s="24"/>
      <c r="S130" s="24"/>
      <c r="T130" s="24"/>
      <c r="U130" s="24"/>
      <c r="V130" s="24"/>
      <c r="W130" s="24"/>
      <c r="X130" s="24"/>
      <c r="Y130" s="24"/>
      <c r="Z130" s="24"/>
    </row>
    <row r="131" spans="1:26" s="258" customFormat="1" ht="22.5" customHeight="1" x14ac:dyDescent="0.4">
      <c r="A131" s="24"/>
      <c r="B131" s="605" t="s">
        <v>6</v>
      </c>
      <c r="C131" s="606"/>
      <c r="D131" s="606"/>
      <c r="E131" s="609" t="s">
        <v>4</v>
      </c>
      <c r="F131" s="609"/>
      <c r="G131" s="609"/>
      <c r="H131" s="609"/>
      <c r="I131" s="610" t="str">
        <f>IF(第１号!$Q$9="","",第１号!$Q$9)</f>
        <v/>
      </c>
      <c r="J131" s="611"/>
      <c r="K131" s="611"/>
      <c r="L131" s="611"/>
      <c r="M131" s="611"/>
      <c r="N131" s="611"/>
      <c r="O131" s="611"/>
      <c r="P131" s="611"/>
      <c r="Q131" s="611"/>
      <c r="R131" s="611"/>
      <c r="S131" s="611"/>
      <c r="T131" s="611"/>
      <c r="U131" s="611"/>
      <c r="V131" s="611"/>
      <c r="W131" s="611"/>
      <c r="X131" s="611"/>
      <c r="Y131" s="612"/>
      <c r="Z131" s="24"/>
    </row>
    <row r="132" spans="1:26" s="258" customFormat="1" ht="22.5" customHeight="1" thickBot="1" x14ac:dyDescent="0.45">
      <c r="A132" s="24"/>
      <c r="B132" s="607"/>
      <c r="C132" s="608"/>
      <c r="D132" s="608"/>
      <c r="E132" s="613" t="s">
        <v>5</v>
      </c>
      <c r="F132" s="613"/>
      <c r="G132" s="613"/>
      <c r="H132" s="613"/>
      <c r="I132" s="614" t="str">
        <f>IF(第１号!$Q$10="","",第１号!$Q$10)</f>
        <v/>
      </c>
      <c r="J132" s="615"/>
      <c r="K132" s="615"/>
      <c r="L132" s="615"/>
      <c r="M132" s="615"/>
      <c r="N132" s="615"/>
      <c r="O132" s="615"/>
      <c r="P132" s="615"/>
      <c r="Q132" s="615"/>
      <c r="R132" s="615"/>
      <c r="S132" s="615"/>
      <c r="T132" s="615"/>
      <c r="U132" s="615"/>
      <c r="V132" s="615"/>
      <c r="W132" s="615"/>
      <c r="X132" s="615"/>
      <c r="Y132" s="616"/>
      <c r="Z132" s="24"/>
    </row>
    <row r="133" spans="1:26" s="258" customFormat="1" ht="7.5" customHeight="1" thickBot="1" x14ac:dyDescent="0.45">
      <c r="A133" s="24"/>
      <c r="B133" s="24"/>
      <c r="C133" s="24"/>
      <c r="D133" s="24"/>
      <c r="E133" s="24"/>
      <c r="F133" s="24"/>
      <c r="G133" s="24"/>
      <c r="H133" s="24"/>
      <c r="I133" s="24"/>
      <c r="J133" s="24"/>
      <c r="K133" s="24"/>
      <c r="L133" s="24"/>
      <c r="M133" s="24"/>
      <c r="N133" s="24"/>
      <c r="O133" s="24"/>
      <c r="P133" s="24"/>
      <c r="Q133" s="24"/>
      <c r="R133" s="24"/>
      <c r="S133" s="24"/>
      <c r="T133" s="24"/>
      <c r="U133" s="24"/>
      <c r="V133" s="24"/>
      <c r="W133" s="24"/>
      <c r="X133" s="24"/>
      <c r="Y133" s="24"/>
      <c r="Z133" s="24"/>
    </row>
    <row r="134" spans="1:26" s="258" customFormat="1" ht="18.75" customHeight="1" x14ac:dyDescent="0.4">
      <c r="A134" s="24"/>
      <c r="B134" s="24"/>
      <c r="C134" s="587" t="s">
        <v>140</v>
      </c>
      <c r="D134" s="588"/>
      <c r="E134" s="588"/>
      <c r="F134" s="588"/>
      <c r="G134" s="588"/>
      <c r="H134" s="588"/>
      <c r="I134" s="588"/>
      <c r="J134" s="588"/>
      <c r="K134" s="588"/>
      <c r="L134" s="588"/>
      <c r="M134" s="588"/>
      <c r="N134" s="588"/>
      <c r="O134" s="588"/>
      <c r="P134" s="588"/>
      <c r="Q134" s="588"/>
      <c r="R134" s="588"/>
      <c r="S134" s="588"/>
      <c r="T134" s="588"/>
      <c r="U134" s="588"/>
      <c r="V134" s="588"/>
      <c r="W134" s="588"/>
      <c r="X134" s="589"/>
      <c r="Y134" s="24"/>
      <c r="Z134" s="24"/>
    </row>
    <row r="135" spans="1:26" s="258" customFormat="1" ht="18.75" customHeight="1" x14ac:dyDescent="0.4">
      <c r="A135" s="24"/>
      <c r="B135" s="24"/>
      <c r="C135" s="590"/>
      <c r="D135" s="591"/>
      <c r="E135" s="591"/>
      <c r="F135" s="591"/>
      <c r="G135" s="591"/>
      <c r="H135" s="591"/>
      <c r="I135" s="591"/>
      <c r="J135" s="591"/>
      <c r="K135" s="591"/>
      <c r="L135" s="591"/>
      <c r="M135" s="591"/>
      <c r="N135" s="591"/>
      <c r="O135" s="591"/>
      <c r="P135" s="591"/>
      <c r="Q135" s="591"/>
      <c r="R135" s="591"/>
      <c r="S135" s="591"/>
      <c r="T135" s="591"/>
      <c r="U135" s="591"/>
      <c r="V135" s="591"/>
      <c r="W135" s="591"/>
      <c r="X135" s="592"/>
      <c r="Y135" s="24"/>
      <c r="Z135" s="24"/>
    </row>
    <row r="136" spans="1:26" s="258" customFormat="1" ht="18.75" customHeight="1" x14ac:dyDescent="0.4">
      <c r="A136" s="24"/>
      <c r="B136" s="24"/>
      <c r="C136" s="590"/>
      <c r="D136" s="591"/>
      <c r="E136" s="591"/>
      <c r="F136" s="591"/>
      <c r="G136" s="591"/>
      <c r="H136" s="591"/>
      <c r="I136" s="591"/>
      <c r="J136" s="591"/>
      <c r="K136" s="591"/>
      <c r="L136" s="591"/>
      <c r="M136" s="591"/>
      <c r="N136" s="591"/>
      <c r="O136" s="591"/>
      <c r="P136" s="591"/>
      <c r="Q136" s="591"/>
      <c r="R136" s="591"/>
      <c r="S136" s="591"/>
      <c r="T136" s="591"/>
      <c r="U136" s="591"/>
      <c r="V136" s="591"/>
      <c r="W136" s="591"/>
      <c r="X136" s="592"/>
      <c r="Y136" s="24"/>
      <c r="Z136" s="24"/>
    </row>
    <row r="137" spans="1:26" s="258" customFormat="1" ht="18.75" customHeight="1" x14ac:dyDescent="0.4">
      <c r="A137" s="24"/>
      <c r="B137" s="24"/>
      <c r="C137" s="590"/>
      <c r="D137" s="591"/>
      <c r="E137" s="591"/>
      <c r="F137" s="591"/>
      <c r="G137" s="591"/>
      <c r="H137" s="591"/>
      <c r="I137" s="591"/>
      <c r="J137" s="591"/>
      <c r="K137" s="591"/>
      <c r="L137" s="591"/>
      <c r="M137" s="591"/>
      <c r="N137" s="591"/>
      <c r="O137" s="591"/>
      <c r="P137" s="591"/>
      <c r="Q137" s="591"/>
      <c r="R137" s="591"/>
      <c r="S137" s="591"/>
      <c r="T137" s="591"/>
      <c r="U137" s="591"/>
      <c r="V137" s="591"/>
      <c r="W137" s="591"/>
      <c r="X137" s="592"/>
      <c r="Y137" s="24"/>
      <c r="Z137" s="24"/>
    </row>
    <row r="138" spans="1:26" s="258" customFormat="1" ht="18.75" customHeight="1" x14ac:dyDescent="0.4">
      <c r="A138" s="24"/>
      <c r="B138" s="24"/>
      <c r="C138" s="590"/>
      <c r="D138" s="591"/>
      <c r="E138" s="591"/>
      <c r="F138" s="591"/>
      <c r="G138" s="591"/>
      <c r="H138" s="591"/>
      <c r="I138" s="591"/>
      <c r="J138" s="591"/>
      <c r="K138" s="591"/>
      <c r="L138" s="591"/>
      <c r="M138" s="591"/>
      <c r="N138" s="591"/>
      <c r="O138" s="591"/>
      <c r="P138" s="591"/>
      <c r="Q138" s="591"/>
      <c r="R138" s="591"/>
      <c r="S138" s="591"/>
      <c r="T138" s="591"/>
      <c r="U138" s="591"/>
      <c r="V138" s="591"/>
      <c r="W138" s="591"/>
      <c r="X138" s="592"/>
      <c r="Y138" s="24"/>
      <c r="Z138" s="24"/>
    </row>
    <row r="139" spans="1:26" s="258" customFormat="1" ht="18.75" customHeight="1" x14ac:dyDescent="0.4">
      <c r="A139" s="24"/>
      <c r="B139" s="24"/>
      <c r="C139" s="590"/>
      <c r="D139" s="591"/>
      <c r="E139" s="591"/>
      <c r="F139" s="591"/>
      <c r="G139" s="591"/>
      <c r="H139" s="591"/>
      <c r="I139" s="591"/>
      <c r="J139" s="591"/>
      <c r="K139" s="591"/>
      <c r="L139" s="591"/>
      <c r="M139" s="591"/>
      <c r="N139" s="591"/>
      <c r="O139" s="591"/>
      <c r="P139" s="591"/>
      <c r="Q139" s="591"/>
      <c r="R139" s="591"/>
      <c r="S139" s="591"/>
      <c r="T139" s="591"/>
      <c r="U139" s="591"/>
      <c r="V139" s="591"/>
      <c r="W139" s="591"/>
      <c r="X139" s="592"/>
      <c r="Y139" s="24"/>
      <c r="Z139" s="24"/>
    </row>
    <row r="140" spans="1:26" s="258" customFormat="1" ht="18.75" customHeight="1" x14ac:dyDescent="0.4">
      <c r="A140" s="24"/>
      <c r="B140" s="24"/>
      <c r="C140" s="590"/>
      <c r="D140" s="591"/>
      <c r="E140" s="591"/>
      <c r="F140" s="591"/>
      <c r="G140" s="591"/>
      <c r="H140" s="591"/>
      <c r="I140" s="591"/>
      <c r="J140" s="591"/>
      <c r="K140" s="591"/>
      <c r="L140" s="591"/>
      <c r="M140" s="591"/>
      <c r="N140" s="591"/>
      <c r="O140" s="591"/>
      <c r="P140" s="591"/>
      <c r="Q140" s="591"/>
      <c r="R140" s="591"/>
      <c r="S140" s="591"/>
      <c r="T140" s="591"/>
      <c r="U140" s="591"/>
      <c r="V140" s="591"/>
      <c r="W140" s="591"/>
      <c r="X140" s="592"/>
      <c r="Y140" s="24"/>
      <c r="Z140" s="24"/>
    </row>
    <row r="141" spans="1:26" s="258" customFormat="1" ht="18.75" customHeight="1" x14ac:dyDescent="0.4">
      <c r="A141" s="24"/>
      <c r="B141" s="24"/>
      <c r="C141" s="590"/>
      <c r="D141" s="591"/>
      <c r="E141" s="591"/>
      <c r="F141" s="591"/>
      <c r="G141" s="591"/>
      <c r="H141" s="591"/>
      <c r="I141" s="591"/>
      <c r="J141" s="591"/>
      <c r="K141" s="591"/>
      <c r="L141" s="591"/>
      <c r="M141" s="591"/>
      <c r="N141" s="591"/>
      <c r="O141" s="591"/>
      <c r="P141" s="591"/>
      <c r="Q141" s="591"/>
      <c r="R141" s="591"/>
      <c r="S141" s="591"/>
      <c r="T141" s="591"/>
      <c r="U141" s="591"/>
      <c r="V141" s="591"/>
      <c r="W141" s="591"/>
      <c r="X141" s="592"/>
      <c r="Y141" s="24"/>
      <c r="Z141" s="24"/>
    </row>
    <row r="142" spans="1:26" s="258" customFormat="1" ht="18.75" customHeight="1" x14ac:dyDescent="0.4">
      <c r="A142" s="24"/>
      <c r="B142" s="24"/>
      <c r="C142" s="590"/>
      <c r="D142" s="591"/>
      <c r="E142" s="591"/>
      <c r="F142" s="591"/>
      <c r="G142" s="591"/>
      <c r="H142" s="591"/>
      <c r="I142" s="591"/>
      <c r="J142" s="591"/>
      <c r="K142" s="591"/>
      <c r="L142" s="591"/>
      <c r="M142" s="591"/>
      <c r="N142" s="591"/>
      <c r="O142" s="591"/>
      <c r="P142" s="591"/>
      <c r="Q142" s="591"/>
      <c r="R142" s="591"/>
      <c r="S142" s="591"/>
      <c r="T142" s="591"/>
      <c r="U142" s="591"/>
      <c r="V142" s="591"/>
      <c r="W142" s="591"/>
      <c r="X142" s="592"/>
      <c r="Y142" s="24"/>
      <c r="Z142" s="24"/>
    </row>
    <row r="143" spans="1:26" s="258" customFormat="1" ht="18.75" customHeight="1" x14ac:dyDescent="0.4">
      <c r="A143" s="24"/>
      <c r="B143" s="24"/>
      <c r="C143" s="590"/>
      <c r="D143" s="591"/>
      <c r="E143" s="591"/>
      <c r="F143" s="591"/>
      <c r="G143" s="591"/>
      <c r="H143" s="591"/>
      <c r="I143" s="591"/>
      <c r="J143" s="591"/>
      <c r="K143" s="591"/>
      <c r="L143" s="591"/>
      <c r="M143" s="591"/>
      <c r="N143" s="591"/>
      <c r="O143" s="591"/>
      <c r="P143" s="591"/>
      <c r="Q143" s="591"/>
      <c r="R143" s="591"/>
      <c r="S143" s="591"/>
      <c r="T143" s="591"/>
      <c r="U143" s="591"/>
      <c r="V143" s="591"/>
      <c r="W143" s="591"/>
      <c r="X143" s="592"/>
      <c r="Y143" s="24"/>
      <c r="Z143" s="24"/>
    </row>
    <row r="144" spans="1:26" s="258" customFormat="1" ht="18.75" customHeight="1" x14ac:dyDescent="0.4">
      <c r="A144" s="24"/>
      <c r="B144" s="24"/>
      <c r="C144" s="590"/>
      <c r="D144" s="591"/>
      <c r="E144" s="591"/>
      <c r="F144" s="591"/>
      <c r="G144" s="591"/>
      <c r="H144" s="591"/>
      <c r="I144" s="591"/>
      <c r="J144" s="591"/>
      <c r="K144" s="591"/>
      <c r="L144" s="591"/>
      <c r="M144" s="591"/>
      <c r="N144" s="591"/>
      <c r="O144" s="591"/>
      <c r="P144" s="591"/>
      <c r="Q144" s="591"/>
      <c r="R144" s="591"/>
      <c r="S144" s="591"/>
      <c r="T144" s="591"/>
      <c r="U144" s="591"/>
      <c r="V144" s="591"/>
      <c r="W144" s="591"/>
      <c r="X144" s="592"/>
      <c r="Y144" s="24"/>
      <c r="Z144" s="24"/>
    </row>
    <row r="145" spans="1:26" s="258" customFormat="1" ht="18.75" customHeight="1" x14ac:dyDescent="0.4">
      <c r="A145" s="24"/>
      <c r="B145" s="24"/>
      <c r="C145" s="590"/>
      <c r="D145" s="591"/>
      <c r="E145" s="591"/>
      <c r="F145" s="591"/>
      <c r="G145" s="591"/>
      <c r="H145" s="591"/>
      <c r="I145" s="591"/>
      <c r="J145" s="591"/>
      <c r="K145" s="591"/>
      <c r="L145" s="591"/>
      <c r="M145" s="591"/>
      <c r="N145" s="591"/>
      <c r="O145" s="591"/>
      <c r="P145" s="591"/>
      <c r="Q145" s="591"/>
      <c r="R145" s="591"/>
      <c r="S145" s="591"/>
      <c r="T145" s="591"/>
      <c r="U145" s="591"/>
      <c r="V145" s="591"/>
      <c r="W145" s="591"/>
      <c r="X145" s="592"/>
      <c r="Y145" s="24"/>
      <c r="Z145" s="24"/>
    </row>
    <row r="146" spans="1:26" s="258" customFormat="1" ht="18.75" customHeight="1" x14ac:dyDescent="0.4">
      <c r="A146" s="24"/>
      <c r="B146" s="24"/>
      <c r="C146" s="590"/>
      <c r="D146" s="591"/>
      <c r="E146" s="591"/>
      <c r="F146" s="591"/>
      <c r="G146" s="591"/>
      <c r="H146" s="591"/>
      <c r="I146" s="591"/>
      <c r="J146" s="591"/>
      <c r="K146" s="591"/>
      <c r="L146" s="591"/>
      <c r="M146" s="591"/>
      <c r="N146" s="591"/>
      <c r="O146" s="591"/>
      <c r="P146" s="591"/>
      <c r="Q146" s="591"/>
      <c r="R146" s="591"/>
      <c r="S146" s="591"/>
      <c r="T146" s="591"/>
      <c r="U146" s="591"/>
      <c r="V146" s="591"/>
      <c r="W146" s="591"/>
      <c r="X146" s="592"/>
      <c r="Y146" s="24"/>
      <c r="Z146" s="24"/>
    </row>
    <row r="147" spans="1:26" s="258" customFormat="1" ht="18.75" customHeight="1" x14ac:dyDescent="0.4">
      <c r="A147" s="24"/>
      <c r="B147" s="24"/>
      <c r="C147" s="590"/>
      <c r="D147" s="591"/>
      <c r="E147" s="591"/>
      <c r="F147" s="591"/>
      <c r="G147" s="591"/>
      <c r="H147" s="591"/>
      <c r="I147" s="591"/>
      <c r="J147" s="591"/>
      <c r="K147" s="591"/>
      <c r="L147" s="591"/>
      <c r="M147" s="591"/>
      <c r="N147" s="591"/>
      <c r="O147" s="591"/>
      <c r="P147" s="591"/>
      <c r="Q147" s="591"/>
      <c r="R147" s="591"/>
      <c r="S147" s="591"/>
      <c r="T147" s="591"/>
      <c r="U147" s="591"/>
      <c r="V147" s="591"/>
      <c r="W147" s="591"/>
      <c r="X147" s="592"/>
      <c r="Y147" s="24"/>
      <c r="Z147" s="24"/>
    </row>
    <row r="148" spans="1:26" s="258" customFormat="1" ht="18.75" customHeight="1" x14ac:dyDescent="0.4">
      <c r="A148" s="24"/>
      <c r="B148" s="24"/>
      <c r="C148" s="590"/>
      <c r="D148" s="591"/>
      <c r="E148" s="591"/>
      <c r="F148" s="591"/>
      <c r="G148" s="591"/>
      <c r="H148" s="591"/>
      <c r="I148" s="591"/>
      <c r="J148" s="591"/>
      <c r="K148" s="591"/>
      <c r="L148" s="591"/>
      <c r="M148" s="591"/>
      <c r="N148" s="591"/>
      <c r="O148" s="591"/>
      <c r="P148" s="591"/>
      <c r="Q148" s="591"/>
      <c r="R148" s="591"/>
      <c r="S148" s="591"/>
      <c r="T148" s="591"/>
      <c r="U148" s="591"/>
      <c r="V148" s="591"/>
      <c r="W148" s="591"/>
      <c r="X148" s="592"/>
      <c r="Y148" s="24"/>
      <c r="Z148" s="24"/>
    </row>
    <row r="149" spans="1:26" s="258" customFormat="1" ht="18.75" customHeight="1" thickBot="1" x14ac:dyDescent="0.45">
      <c r="A149" s="24"/>
      <c r="B149" s="24"/>
      <c r="C149" s="593"/>
      <c r="D149" s="594"/>
      <c r="E149" s="594"/>
      <c r="F149" s="594"/>
      <c r="G149" s="594"/>
      <c r="H149" s="594"/>
      <c r="I149" s="594"/>
      <c r="J149" s="594"/>
      <c r="K149" s="594"/>
      <c r="L149" s="594"/>
      <c r="M149" s="594"/>
      <c r="N149" s="594"/>
      <c r="O149" s="594"/>
      <c r="P149" s="594"/>
      <c r="Q149" s="594"/>
      <c r="R149" s="594"/>
      <c r="S149" s="594"/>
      <c r="T149" s="594"/>
      <c r="U149" s="594"/>
      <c r="V149" s="594"/>
      <c r="W149" s="594"/>
      <c r="X149" s="595"/>
      <c r="Y149" s="24"/>
      <c r="Z149" s="24"/>
    </row>
    <row r="150" spans="1:26" s="258" customFormat="1" ht="18.75" customHeight="1" x14ac:dyDescent="0.4">
      <c r="A150" s="24"/>
      <c r="B150" s="24"/>
      <c r="C150" s="24"/>
      <c r="D150" s="24"/>
      <c r="E150" s="24"/>
      <c r="F150" s="24"/>
      <c r="G150" s="24"/>
      <c r="H150" s="24"/>
      <c r="I150" s="24"/>
      <c r="J150" s="24"/>
      <c r="K150" s="24"/>
      <c r="L150" s="24"/>
      <c r="M150" s="24"/>
      <c r="N150" s="24"/>
      <c r="O150" s="24"/>
      <c r="P150" s="24"/>
      <c r="Q150" s="24"/>
      <c r="R150" s="24"/>
      <c r="S150" s="24"/>
      <c r="T150" s="24"/>
      <c r="U150" s="24"/>
      <c r="V150" s="24"/>
      <c r="W150" s="24"/>
      <c r="X150" s="24"/>
      <c r="Y150" s="24"/>
      <c r="Z150" s="24"/>
    </row>
    <row r="151" spans="1:26" s="258" customFormat="1" ht="18.75" customHeight="1" thickBot="1" x14ac:dyDescent="0.45">
      <c r="A151" s="24"/>
      <c r="B151" s="24"/>
      <c r="C151" s="24"/>
      <c r="D151" s="24"/>
      <c r="E151" s="24"/>
      <c r="F151" s="24"/>
      <c r="G151" s="24"/>
      <c r="H151" s="24"/>
      <c r="I151" s="24"/>
      <c r="J151" s="24"/>
      <c r="K151" s="24"/>
      <c r="L151" s="24"/>
      <c r="M151" s="24"/>
      <c r="N151" s="24"/>
      <c r="O151" s="24"/>
      <c r="P151" s="24"/>
      <c r="Q151" s="24"/>
      <c r="R151" s="24"/>
      <c r="S151" s="24"/>
      <c r="T151" s="24"/>
      <c r="U151" s="24"/>
      <c r="V151" s="24"/>
      <c r="W151" s="24"/>
      <c r="X151" s="24"/>
      <c r="Y151" s="24"/>
      <c r="Z151" s="24"/>
    </row>
    <row r="152" spans="1:26" s="258" customFormat="1" ht="18.75" customHeight="1" x14ac:dyDescent="0.4">
      <c r="A152" s="24"/>
      <c r="B152" s="24"/>
      <c r="C152" s="587" t="s">
        <v>141</v>
      </c>
      <c r="D152" s="596"/>
      <c r="E152" s="596"/>
      <c r="F152" s="596"/>
      <c r="G152" s="596"/>
      <c r="H152" s="596"/>
      <c r="I152" s="596"/>
      <c r="J152" s="596"/>
      <c r="K152" s="596"/>
      <c r="L152" s="596"/>
      <c r="M152" s="596"/>
      <c r="N152" s="596"/>
      <c r="O152" s="596"/>
      <c r="P152" s="596"/>
      <c r="Q152" s="596"/>
      <c r="R152" s="596"/>
      <c r="S152" s="596"/>
      <c r="T152" s="596"/>
      <c r="U152" s="596"/>
      <c r="V152" s="596"/>
      <c r="W152" s="596"/>
      <c r="X152" s="597"/>
      <c r="Y152" s="24"/>
      <c r="Z152" s="24"/>
    </row>
    <row r="153" spans="1:26" s="258" customFormat="1" ht="18.75" customHeight="1" x14ac:dyDescent="0.4">
      <c r="A153" s="24"/>
      <c r="B153" s="24"/>
      <c r="C153" s="598"/>
      <c r="D153" s="599"/>
      <c r="E153" s="599"/>
      <c r="F153" s="599"/>
      <c r="G153" s="599"/>
      <c r="H153" s="599"/>
      <c r="I153" s="599"/>
      <c r="J153" s="599"/>
      <c r="K153" s="599"/>
      <c r="L153" s="599"/>
      <c r="M153" s="599"/>
      <c r="N153" s="599"/>
      <c r="O153" s="599"/>
      <c r="P153" s="599"/>
      <c r="Q153" s="599"/>
      <c r="R153" s="599"/>
      <c r="S153" s="599"/>
      <c r="T153" s="599"/>
      <c r="U153" s="599"/>
      <c r="V153" s="599"/>
      <c r="W153" s="599"/>
      <c r="X153" s="600"/>
      <c r="Y153" s="24"/>
      <c r="Z153" s="24"/>
    </row>
    <row r="154" spans="1:26" s="258" customFormat="1" ht="18.75" customHeight="1" x14ac:dyDescent="0.4">
      <c r="A154" s="24"/>
      <c r="B154" s="24"/>
      <c r="C154" s="598"/>
      <c r="D154" s="599"/>
      <c r="E154" s="599"/>
      <c r="F154" s="599"/>
      <c r="G154" s="599"/>
      <c r="H154" s="599"/>
      <c r="I154" s="599"/>
      <c r="J154" s="599"/>
      <c r="K154" s="599"/>
      <c r="L154" s="599"/>
      <c r="M154" s="599"/>
      <c r="N154" s="599"/>
      <c r="O154" s="599"/>
      <c r="P154" s="599"/>
      <c r="Q154" s="599"/>
      <c r="R154" s="599"/>
      <c r="S154" s="599"/>
      <c r="T154" s="599"/>
      <c r="U154" s="599"/>
      <c r="V154" s="599"/>
      <c r="W154" s="599"/>
      <c r="X154" s="600"/>
      <c r="Y154" s="24"/>
      <c r="Z154" s="24"/>
    </row>
    <row r="155" spans="1:26" s="258" customFormat="1" ht="18.75" customHeight="1" x14ac:dyDescent="0.4">
      <c r="A155" s="24"/>
      <c r="B155" s="24"/>
      <c r="C155" s="598"/>
      <c r="D155" s="599"/>
      <c r="E155" s="599"/>
      <c r="F155" s="599"/>
      <c r="G155" s="599"/>
      <c r="H155" s="599"/>
      <c r="I155" s="599"/>
      <c r="J155" s="599"/>
      <c r="K155" s="599"/>
      <c r="L155" s="599"/>
      <c r="M155" s="599"/>
      <c r="N155" s="599"/>
      <c r="O155" s="599"/>
      <c r="P155" s="599"/>
      <c r="Q155" s="599"/>
      <c r="R155" s="599"/>
      <c r="S155" s="599"/>
      <c r="T155" s="599"/>
      <c r="U155" s="599"/>
      <c r="V155" s="599"/>
      <c r="W155" s="599"/>
      <c r="X155" s="600"/>
      <c r="Y155" s="24"/>
      <c r="Z155" s="24"/>
    </row>
    <row r="156" spans="1:26" s="258" customFormat="1" ht="18.75" customHeight="1" x14ac:dyDescent="0.4">
      <c r="A156" s="24"/>
      <c r="B156" s="24"/>
      <c r="C156" s="598"/>
      <c r="D156" s="599"/>
      <c r="E156" s="599"/>
      <c r="F156" s="599"/>
      <c r="G156" s="599"/>
      <c r="H156" s="599"/>
      <c r="I156" s="599"/>
      <c r="J156" s="599"/>
      <c r="K156" s="599"/>
      <c r="L156" s="599"/>
      <c r="M156" s="599"/>
      <c r="N156" s="599"/>
      <c r="O156" s="599"/>
      <c r="P156" s="599"/>
      <c r="Q156" s="599"/>
      <c r="R156" s="599"/>
      <c r="S156" s="599"/>
      <c r="T156" s="599"/>
      <c r="U156" s="599"/>
      <c r="V156" s="599"/>
      <c r="W156" s="599"/>
      <c r="X156" s="600"/>
      <c r="Y156" s="24"/>
      <c r="Z156" s="24"/>
    </row>
    <row r="157" spans="1:26" s="258" customFormat="1" ht="18.75" customHeight="1" x14ac:dyDescent="0.4">
      <c r="A157" s="24"/>
      <c r="B157" s="24"/>
      <c r="C157" s="598"/>
      <c r="D157" s="599"/>
      <c r="E157" s="599"/>
      <c r="F157" s="599"/>
      <c r="G157" s="599"/>
      <c r="H157" s="599"/>
      <c r="I157" s="599"/>
      <c r="J157" s="599"/>
      <c r="K157" s="599"/>
      <c r="L157" s="599"/>
      <c r="M157" s="599"/>
      <c r="N157" s="599"/>
      <c r="O157" s="599"/>
      <c r="P157" s="599"/>
      <c r="Q157" s="599"/>
      <c r="R157" s="599"/>
      <c r="S157" s="599"/>
      <c r="T157" s="599"/>
      <c r="U157" s="599"/>
      <c r="V157" s="599"/>
      <c r="W157" s="599"/>
      <c r="X157" s="600"/>
      <c r="Y157" s="24"/>
      <c r="Z157" s="24"/>
    </row>
    <row r="158" spans="1:26" s="258" customFormat="1" ht="18.75" customHeight="1" x14ac:dyDescent="0.4">
      <c r="A158" s="24"/>
      <c r="B158" s="24"/>
      <c r="C158" s="598"/>
      <c r="D158" s="599"/>
      <c r="E158" s="599"/>
      <c r="F158" s="599"/>
      <c r="G158" s="599"/>
      <c r="H158" s="599"/>
      <c r="I158" s="599"/>
      <c r="J158" s="599"/>
      <c r="K158" s="599"/>
      <c r="L158" s="599"/>
      <c r="M158" s="599"/>
      <c r="N158" s="599"/>
      <c r="O158" s="599"/>
      <c r="P158" s="599"/>
      <c r="Q158" s="599"/>
      <c r="R158" s="599"/>
      <c r="S158" s="599"/>
      <c r="T158" s="599"/>
      <c r="U158" s="599"/>
      <c r="V158" s="599"/>
      <c r="W158" s="599"/>
      <c r="X158" s="600"/>
      <c r="Y158" s="24"/>
      <c r="Z158" s="24"/>
    </row>
    <row r="159" spans="1:26" s="258" customFormat="1" ht="18.75" customHeight="1" x14ac:dyDescent="0.4">
      <c r="A159" s="24"/>
      <c r="B159" s="24"/>
      <c r="C159" s="598"/>
      <c r="D159" s="599"/>
      <c r="E159" s="599"/>
      <c r="F159" s="599"/>
      <c r="G159" s="599"/>
      <c r="H159" s="599"/>
      <c r="I159" s="599"/>
      <c r="J159" s="599"/>
      <c r="K159" s="599"/>
      <c r="L159" s="599"/>
      <c r="M159" s="599"/>
      <c r="N159" s="599"/>
      <c r="O159" s="599"/>
      <c r="P159" s="599"/>
      <c r="Q159" s="599"/>
      <c r="R159" s="599"/>
      <c r="S159" s="599"/>
      <c r="T159" s="599"/>
      <c r="U159" s="599"/>
      <c r="V159" s="599"/>
      <c r="W159" s="599"/>
      <c r="X159" s="600"/>
      <c r="Y159" s="24"/>
      <c r="Z159" s="24"/>
    </row>
    <row r="160" spans="1:26" s="258" customFormat="1" ht="18.75" customHeight="1" x14ac:dyDescent="0.4">
      <c r="A160" s="24"/>
      <c r="B160" s="24"/>
      <c r="C160" s="598"/>
      <c r="D160" s="599"/>
      <c r="E160" s="599"/>
      <c r="F160" s="599"/>
      <c r="G160" s="599"/>
      <c r="H160" s="599"/>
      <c r="I160" s="599"/>
      <c r="J160" s="599"/>
      <c r="K160" s="599"/>
      <c r="L160" s="599"/>
      <c r="M160" s="599"/>
      <c r="N160" s="599"/>
      <c r="O160" s="599"/>
      <c r="P160" s="599"/>
      <c r="Q160" s="599"/>
      <c r="R160" s="599"/>
      <c r="S160" s="599"/>
      <c r="T160" s="599"/>
      <c r="U160" s="599"/>
      <c r="V160" s="599"/>
      <c r="W160" s="599"/>
      <c r="X160" s="600"/>
      <c r="Y160" s="24"/>
      <c r="Z160" s="24"/>
    </row>
    <row r="161" spans="1:26" s="258" customFormat="1" ht="18.75" customHeight="1" x14ac:dyDescent="0.4">
      <c r="A161" s="24"/>
      <c r="B161" s="24"/>
      <c r="C161" s="598"/>
      <c r="D161" s="599"/>
      <c r="E161" s="599"/>
      <c r="F161" s="599"/>
      <c r="G161" s="599"/>
      <c r="H161" s="599"/>
      <c r="I161" s="599"/>
      <c r="J161" s="599"/>
      <c r="K161" s="599"/>
      <c r="L161" s="599"/>
      <c r="M161" s="599"/>
      <c r="N161" s="599"/>
      <c r="O161" s="599"/>
      <c r="P161" s="599"/>
      <c r="Q161" s="599"/>
      <c r="R161" s="599"/>
      <c r="S161" s="599"/>
      <c r="T161" s="599"/>
      <c r="U161" s="599"/>
      <c r="V161" s="599"/>
      <c r="W161" s="599"/>
      <c r="X161" s="600"/>
      <c r="Y161" s="24"/>
      <c r="Z161" s="24"/>
    </row>
    <row r="162" spans="1:26" s="258" customFormat="1" ht="18.75" customHeight="1" x14ac:dyDescent="0.4">
      <c r="A162" s="24"/>
      <c r="B162" s="24"/>
      <c r="C162" s="598"/>
      <c r="D162" s="599"/>
      <c r="E162" s="599"/>
      <c r="F162" s="599"/>
      <c r="G162" s="599"/>
      <c r="H162" s="599"/>
      <c r="I162" s="599"/>
      <c r="J162" s="599"/>
      <c r="K162" s="599"/>
      <c r="L162" s="599"/>
      <c r="M162" s="599"/>
      <c r="N162" s="599"/>
      <c r="O162" s="599"/>
      <c r="P162" s="599"/>
      <c r="Q162" s="599"/>
      <c r="R162" s="599"/>
      <c r="S162" s="599"/>
      <c r="T162" s="599"/>
      <c r="U162" s="599"/>
      <c r="V162" s="599"/>
      <c r="W162" s="599"/>
      <c r="X162" s="600"/>
      <c r="Y162" s="24"/>
      <c r="Z162" s="24"/>
    </row>
    <row r="163" spans="1:26" s="258" customFormat="1" ht="18.75" customHeight="1" x14ac:dyDescent="0.4">
      <c r="A163" s="24"/>
      <c r="B163" s="24"/>
      <c r="C163" s="598"/>
      <c r="D163" s="599"/>
      <c r="E163" s="599"/>
      <c r="F163" s="599"/>
      <c r="G163" s="599"/>
      <c r="H163" s="599"/>
      <c r="I163" s="599"/>
      <c r="J163" s="599"/>
      <c r="K163" s="599"/>
      <c r="L163" s="599"/>
      <c r="M163" s="599"/>
      <c r="N163" s="599"/>
      <c r="O163" s="599"/>
      <c r="P163" s="599"/>
      <c r="Q163" s="599"/>
      <c r="R163" s="599"/>
      <c r="S163" s="599"/>
      <c r="T163" s="599"/>
      <c r="U163" s="599"/>
      <c r="V163" s="599"/>
      <c r="W163" s="599"/>
      <c r="X163" s="600"/>
      <c r="Y163" s="24"/>
      <c r="Z163" s="24"/>
    </row>
    <row r="164" spans="1:26" s="258" customFormat="1" ht="18.75" customHeight="1" x14ac:dyDescent="0.4">
      <c r="A164" s="24"/>
      <c r="B164" s="24"/>
      <c r="C164" s="598"/>
      <c r="D164" s="599"/>
      <c r="E164" s="599"/>
      <c r="F164" s="599"/>
      <c r="G164" s="599"/>
      <c r="H164" s="599"/>
      <c r="I164" s="599"/>
      <c r="J164" s="599"/>
      <c r="K164" s="599"/>
      <c r="L164" s="599"/>
      <c r="M164" s="599"/>
      <c r="N164" s="599"/>
      <c r="O164" s="599"/>
      <c r="P164" s="599"/>
      <c r="Q164" s="599"/>
      <c r="R164" s="599"/>
      <c r="S164" s="599"/>
      <c r="T164" s="599"/>
      <c r="U164" s="599"/>
      <c r="V164" s="599"/>
      <c r="W164" s="599"/>
      <c r="X164" s="600"/>
      <c r="Y164" s="24"/>
      <c r="Z164" s="24"/>
    </row>
    <row r="165" spans="1:26" s="258" customFormat="1" ht="18.75" customHeight="1" x14ac:dyDescent="0.4">
      <c r="A165" s="24"/>
      <c r="B165" s="24"/>
      <c r="C165" s="598"/>
      <c r="D165" s="599"/>
      <c r="E165" s="599"/>
      <c r="F165" s="599"/>
      <c r="G165" s="599"/>
      <c r="H165" s="599"/>
      <c r="I165" s="599"/>
      <c r="J165" s="599"/>
      <c r="K165" s="599"/>
      <c r="L165" s="599"/>
      <c r="M165" s="599"/>
      <c r="N165" s="599"/>
      <c r="O165" s="599"/>
      <c r="P165" s="599"/>
      <c r="Q165" s="599"/>
      <c r="R165" s="599"/>
      <c r="S165" s="599"/>
      <c r="T165" s="599"/>
      <c r="U165" s="599"/>
      <c r="V165" s="599"/>
      <c r="W165" s="599"/>
      <c r="X165" s="600"/>
      <c r="Y165" s="24"/>
      <c r="Z165" s="24"/>
    </row>
    <row r="166" spans="1:26" s="258" customFormat="1" ht="18.75" customHeight="1" x14ac:dyDescent="0.4">
      <c r="A166" s="24"/>
      <c r="B166" s="24"/>
      <c r="C166" s="598"/>
      <c r="D166" s="599"/>
      <c r="E166" s="599"/>
      <c r="F166" s="599"/>
      <c r="G166" s="599"/>
      <c r="H166" s="599"/>
      <c r="I166" s="599"/>
      <c r="J166" s="599"/>
      <c r="K166" s="599"/>
      <c r="L166" s="599"/>
      <c r="M166" s="599"/>
      <c r="N166" s="599"/>
      <c r="O166" s="599"/>
      <c r="P166" s="599"/>
      <c r="Q166" s="599"/>
      <c r="R166" s="599"/>
      <c r="S166" s="599"/>
      <c r="T166" s="599"/>
      <c r="U166" s="599"/>
      <c r="V166" s="599"/>
      <c r="W166" s="599"/>
      <c r="X166" s="600"/>
      <c r="Y166" s="24"/>
      <c r="Z166" s="24"/>
    </row>
    <row r="167" spans="1:26" s="258" customFormat="1" ht="18.75" customHeight="1" thickBot="1" x14ac:dyDescent="0.45">
      <c r="A167" s="24"/>
      <c r="B167" s="24"/>
      <c r="C167" s="601"/>
      <c r="D167" s="602"/>
      <c r="E167" s="602"/>
      <c r="F167" s="602"/>
      <c r="G167" s="602"/>
      <c r="H167" s="602"/>
      <c r="I167" s="602"/>
      <c r="J167" s="602"/>
      <c r="K167" s="602"/>
      <c r="L167" s="602"/>
      <c r="M167" s="602"/>
      <c r="N167" s="602"/>
      <c r="O167" s="602"/>
      <c r="P167" s="602"/>
      <c r="Q167" s="602"/>
      <c r="R167" s="602"/>
      <c r="S167" s="602"/>
      <c r="T167" s="602"/>
      <c r="U167" s="602"/>
      <c r="V167" s="602"/>
      <c r="W167" s="602"/>
      <c r="X167" s="603"/>
      <c r="Y167" s="24"/>
      <c r="Z167" s="24"/>
    </row>
    <row r="168" spans="1:26" s="258" customFormat="1" ht="18.75" customHeight="1" x14ac:dyDescent="0.4">
      <c r="A168" s="24"/>
      <c r="B168" s="24"/>
      <c r="C168" s="24"/>
      <c r="D168" s="24"/>
      <c r="E168" s="24"/>
      <c r="F168" s="24"/>
      <c r="G168" s="24"/>
      <c r="H168" s="24"/>
      <c r="I168" s="24"/>
      <c r="J168" s="24"/>
      <c r="K168" s="24"/>
      <c r="L168" s="24"/>
      <c r="M168" s="24"/>
      <c r="N168" s="24"/>
      <c r="O168" s="24"/>
      <c r="P168" s="24"/>
      <c r="Q168" s="24"/>
      <c r="R168" s="24"/>
      <c r="S168" s="24"/>
      <c r="T168" s="24"/>
      <c r="U168" s="24"/>
      <c r="V168" s="24"/>
      <c r="W168" s="24"/>
      <c r="X168" s="24"/>
      <c r="Y168" s="24"/>
      <c r="Z168" s="24"/>
    </row>
    <row r="169" spans="1:26" s="258" customFormat="1" ht="18.75" customHeight="1" x14ac:dyDescent="0.4">
      <c r="A169" s="24" t="s">
        <v>139</v>
      </c>
      <c r="B169" s="24"/>
      <c r="C169" s="24"/>
      <c r="D169" s="24"/>
      <c r="E169" s="24"/>
      <c r="F169" s="24"/>
      <c r="G169" s="24"/>
      <c r="H169" s="24"/>
      <c r="I169" s="24"/>
      <c r="J169" s="24"/>
      <c r="K169" s="24"/>
      <c r="L169" s="24"/>
      <c r="M169" s="24"/>
      <c r="N169" s="24"/>
      <c r="O169" s="24"/>
      <c r="P169" s="24"/>
      <c r="Q169" s="24"/>
      <c r="R169" s="24"/>
      <c r="S169" s="24"/>
      <c r="T169" s="24"/>
      <c r="U169" s="24"/>
      <c r="V169" s="24"/>
      <c r="W169" s="24"/>
      <c r="X169" s="24"/>
      <c r="Y169" s="24"/>
      <c r="Z169" s="24"/>
    </row>
    <row r="170" spans="1:26" s="258" customFormat="1" ht="7.5" customHeight="1" x14ac:dyDescent="0.4">
      <c r="A170" s="24"/>
      <c r="B170" s="24"/>
      <c r="C170" s="24"/>
      <c r="D170" s="24"/>
      <c r="E170" s="24"/>
      <c r="F170" s="24"/>
      <c r="G170" s="24"/>
      <c r="H170" s="24"/>
      <c r="I170" s="24"/>
      <c r="J170" s="24"/>
      <c r="K170" s="24"/>
      <c r="L170" s="24"/>
      <c r="M170" s="24"/>
      <c r="N170" s="24"/>
      <c r="O170" s="24"/>
      <c r="P170" s="24"/>
      <c r="Q170" s="24"/>
      <c r="R170" s="24"/>
      <c r="S170" s="24"/>
      <c r="T170" s="24"/>
      <c r="U170" s="24"/>
      <c r="V170" s="24"/>
      <c r="W170" s="24"/>
      <c r="X170" s="24"/>
      <c r="Y170" s="24"/>
      <c r="Z170" s="24"/>
    </row>
    <row r="171" spans="1:26" s="258" customFormat="1" ht="18.75" customHeight="1" x14ac:dyDescent="0.4">
      <c r="A171" s="604" t="s">
        <v>382</v>
      </c>
      <c r="B171" s="604"/>
      <c r="C171" s="604"/>
      <c r="D171" s="604"/>
      <c r="E171" s="604"/>
      <c r="F171" s="604"/>
      <c r="G171" s="604"/>
      <c r="H171" s="604"/>
      <c r="I171" s="604"/>
      <c r="J171" s="604"/>
      <c r="K171" s="604"/>
      <c r="L171" s="604"/>
      <c r="M171" s="604"/>
      <c r="N171" s="604"/>
      <c r="O171" s="604"/>
      <c r="P171" s="604"/>
      <c r="Q171" s="604"/>
      <c r="R171" s="604"/>
      <c r="S171" s="604"/>
      <c r="T171" s="604"/>
      <c r="U171" s="604"/>
      <c r="V171" s="604"/>
      <c r="W171" s="604"/>
      <c r="X171" s="604"/>
      <c r="Y171" s="604"/>
      <c r="Z171" s="604"/>
    </row>
    <row r="172" spans="1:26" s="258" customFormat="1" ht="7.5" customHeight="1" thickBot="1" x14ac:dyDescent="0.45">
      <c r="A172" s="24"/>
      <c r="B172" s="24"/>
      <c r="C172" s="24"/>
      <c r="D172" s="24"/>
      <c r="E172" s="24"/>
      <c r="F172" s="24"/>
      <c r="G172" s="24"/>
      <c r="H172" s="24"/>
      <c r="I172" s="24"/>
      <c r="J172" s="24"/>
      <c r="K172" s="24"/>
      <c r="L172" s="24"/>
      <c r="M172" s="24"/>
      <c r="N172" s="24"/>
      <c r="O172" s="24"/>
      <c r="P172" s="24"/>
      <c r="Q172" s="24"/>
      <c r="R172" s="24"/>
      <c r="S172" s="24"/>
      <c r="T172" s="24"/>
      <c r="U172" s="24"/>
      <c r="V172" s="24"/>
      <c r="W172" s="24"/>
      <c r="X172" s="24"/>
      <c r="Y172" s="24"/>
      <c r="Z172" s="24"/>
    </row>
    <row r="173" spans="1:26" s="258" customFormat="1" ht="22.5" customHeight="1" x14ac:dyDescent="0.4">
      <c r="A173" s="24"/>
      <c r="B173" s="605" t="s">
        <v>6</v>
      </c>
      <c r="C173" s="606"/>
      <c r="D173" s="606"/>
      <c r="E173" s="609" t="s">
        <v>4</v>
      </c>
      <c r="F173" s="609"/>
      <c r="G173" s="609"/>
      <c r="H173" s="609"/>
      <c r="I173" s="610" t="str">
        <f>IF(第１号!$Q$9="","",第１号!$Q$9)</f>
        <v/>
      </c>
      <c r="J173" s="611"/>
      <c r="K173" s="611"/>
      <c r="L173" s="611"/>
      <c r="M173" s="611"/>
      <c r="N173" s="611"/>
      <c r="O173" s="611"/>
      <c r="P173" s="611"/>
      <c r="Q173" s="611"/>
      <c r="R173" s="611"/>
      <c r="S173" s="611"/>
      <c r="T173" s="611"/>
      <c r="U173" s="611"/>
      <c r="V173" s="611"/>
      <c r="W173" s="611"/>
      <c r="X173" s="611"/>
      <c r="Y173" s="612"/>
      <c r="Z173" s="24"/>
    </row>
    <row r="174" spans="1:26" s="258" customFormat="1" ht="22.5" customHeight="1" thickBot="1" x14ac:dyDescent="0.45">
      <c r="A174" s="24"/>
      <c r="B174" s="607"/>
      <c r="C174" s="608"/>
      <c r="D174" s="608"/>
      <c r="E174" s="613" t="s">
        <v>5</v>
      </c>
      <c r="F174" s="613"/>
      <c r="G174" s="613"/>
      <c r="H174" s="613"/>
      <c r="I174" s="614" t="str">
        <f>IF(第１号!$Q$10="","",第１号!$Q$10)</f>
        <v/>
      </c>
      <c r="J174" s="615"/>
      <c r="K174" s="615"/>
      <c r="L174" s="615"/>
      <c r="M174" s="615"/>
      <c r="N174" s="615"/>
      <c r="O174" s="615"/>
      <c r="P174" s="615"/>
      <c r="Q174" s="615"/>
      <c r="R174" s="615"/>
      <c r="S174" s="615"/>
      <c r="T174" s="615"/>
      <c r="U174" s="615"/>
      <c r="V174" s="615"/>
      <c r="W174" s="615"/>
      <c r="X174" s="615"/>
      <c r="Y174" s="616"/>
      <c r="Z174" s="24"/>
    </row>
    <row r="175" spans="1:26" s="258" customFormat="1" ht="7.5" customHeight="1" thickBot="1" x14ac:dyDescent="0.45">
      <c r="A175" s="24"/>
      <c r="B175" s="24"/>
      <c r="C175" s="24"/>
      <c r="D175" s="24"/>
      <c r="E175" s="24"/>
      <c r="F175" s="24"/>
      <c r="G175" s="24"/>
      <c r="H175" s="24"/>
      <c r="I175" s="24"/>
      <c r="J175" s="24"/>
      <c r="K175" s="24"/>
      <c r="L175" s="24"/>
      <c r="M175" s="24"/>
      <c r="N175" s="24"/>
      <c r="O175" s="24"/>
      <c r="P175" s="24"/>
      <c r="Q175" s="24"/>
      <c r="R175" s="24"/>
      <c r="S175" s="24"/>
      <c r="T175" s="24"/>
      <c r="U175" s="24"/>
      <c r="V175" s="24"/>
      <c r="W175" s="24"/>
      <c r="X175" s="24"/>
      <c r="Y175" s="24"/>
      <c r="Z175" s="24"/>
    </row>
    <row r="176" spans="1:26" s="258" customFormat="1" ht="18.75" customHeight="1" x14ac:dyDescent="0.4">
      <c r="A176" s="24"/>
      <c r="B176" s="24"/>
      <c r="C176" s="587" t="s">
        <v>140</v>
      </c>
      <c r="D176" s="588"/>
      <c r="E176" s="588"/>
      <c r="F176" s="588"/>
      <c r="G176" s="588"/>
      <c r="H176" s="588"/>
      <c r="I176" s="588"/>
      <c r="J176" s="588"/>
      <c r="K176" s="588"/>
      <c r="L176" s="588"/>
      <c r="M176" s="588"/>
      <c r="N176" s="588"/>
      <c r="O176" s="588"/>
      <c r="P176" s="588"/>
      <c r="Q176" s="588"/>
      <c r="R176" s="588"/>
      <c r="S176" s="588"/>
      <c r="T176" s="588"/>
      <c r="U176" s="588"/>
      <c r="V176" s="588"/>
      <c r="W176" s="588"/>
      <c r="X176" s="589"/>
      <c r="Y176" s="24"/>
      <c r="Z176" s="24"/>
    </row>
    <row r="177" spans="1:26" s="258" customFormat="1" ht="18.75" customHeight="1" x14ac:dyDescent="0.4">
      <c r="A177" s="24"/>
      <c r="B177" s="24"/>
      <c r="C177" s="590"/>
      <c r="D177" s="591"/>
      <c r="E177" s="591"/>
      <c r="F177" s="591"/>
      <c r="G177" s="591"/>
      <c r="H177" s="591"/>
      <c r="I177" s="591"/>
      <c r="J177" s="591"/>
      <c r="K177" s="591"/>
      <c r="L177" s="591"/>
      <c r="M177" s="591"/>
      <c r="N177" s="591"/>
      <c r="O177" s="591"/>
      <c r="P177" s="591"/>
      <c r="Q177" s="591"/>
      <c r="R177" s="591"/>
      <c r="S177" s="591"/>
      <c r="T177" s="591"/>
      <c r="U177" s="591"/>
      <c r="V177" s="591"/>
      <c r="W177" s="591"/>
      <c r="X177" s="592"/>
      <c r="Y177" s="24"/>
      <c r="Z177" s="24"/>
    </row>
    <row r="178" spans="1:26" s="258" customFormat="1" ht="18.75" customHeight="1" x14ac:dyDescent="0.4">
      <c r="A178" s="24"/>
      <c r="B178" s="24"/>
      <c r="C178" s="590"/>
      <c r="D178" s="591"/>
      <c r="E178" s="591"/>
      <c r="F178" s="591"/>
      <c r="G178" s="591"/>
      <c r="H178" s="591"/>
      <c r="I178" s="591"/>
      <c r="J178" s="591"/>
      <c r="K178" s="591"/>
      <c r="L178" s="591"/>
      <c r="M178" s="591"/>
      <c r="N178" s="591"/>
      <c r="O178" s="591"/>
      <c r="P178" s="591"/>
      <c r="Q178" s="591"/>
      <c r="R178" s="591"/>
      <c r="S178" s="591"/>
      <c r="T178" s="591"/>
      <c r="U178" s="591"/>
      <c r="V178" s="591"/>
      <c r="W178" s="591"/>
      <c r="X178" s="592"/>
      <c r="Y178" s="24"/>
      <c r="Z178" s="24"/>
    </row>
    <row r="179" spans="1:26" s="258" customFormat="1" ht="18.75" customHeight="1" x14ac:dyDescent="0.4">
      <c r="A179" s="24"/>
      <c r="B179" s="24"/>
      <c r="C179" s="590"/>
      <c r="D179" s="591"/>
      <c r="E179" s="591"/>
      <c r="F179" s="591"/>
      <c r="G179" s="591"/>
      <c r="H179" s="591"/>
      <c r="I179" s="591"/>
      <c r="J179" s="591"/>
      <c r="K179" s="591"/>
      <c r="L179" s="591"/>
      <c r="M179" s="591"/>
      <c r="N179" s="591"/>
      <c r="O179" s="591"/>
      <c r="P179" s="591"/>
      <c r="Q179" s="591"/>
      <c r="R179" s="591"/>
      <c r="S179" s="591"/>
      <c r="T179" s="591"/>
      <c r="U179" s="591"/>
      <c r="V179" s="591"/>
      <c r="W179" s="591"/>
      <c r="X179" s="592"/>
      <c r="Y179" s="24"/>
      <c r="Z179" s="24"/>
    </row>
    <row r="180" spans="1:26" s="258" customFormat="1" ht="18.75" customHeight="1" x14ac:dyDescent="0.4">
      <c r="A180" s="24"/>
      <c r="B180" s="24"/>
      <c r="C180" s="590"/>
      <c r="D180" s="591"/>
      <c r="E180" s="591"/>
      <c r="F180" s="591"/>
      <c r="G180" s="591"/>
      <c r="H180" s="591"/>
      <c r="I180" s="591"/>
      <c r="J180" s="591"/>
      <c r="K180" s="591"/>
      <c r="L180" s="591"/>
      <c r="M180" s="591"/>
      <c r="N180" s="591"/>
      <c r="O180" s="591"/>
      <c r="P180" s="591"/>
      <c r="Q180" s="591"/>
      <c r="R180" s="591"/>
      <c r="S180" s="591"/>
      <c r="T180" s="591"/>
      <c r="U180" s="591"/>
      <c r="V180" s="591"/>
      <c r="W180" s="591"/>
      <c r="X180" s="592"/>
      <c r="Y180" s="24"/>
      <c r="Z180" s="24"/>
    </row>
    <row r="181" spans="1:26" s="258" customFormat="1" ht="18.75" customHeight="1" x14ac:dyDescent="0.4">
      <c r="A181" s="24"/>
      <c r="B181" s="24"/>
      <c r="C181" s="590"/>
      <c r="D181" s="591"/>
      <c r="E181" s="591"/>
      <c r="F181" s="591"/>
      <c r="G181" s="591"/>
      <c r="H181" s="591"/>
      <c r="I181" s="591"/>
      <c r="J181" s="591"/>
      <c r="K181" s="591"/>
      <c r="L181" s="591"/>
      <c r="M181" s="591"/>
      <c r="N181" s="591"/>
      <c r="O181" s="591"/>
      <c r="P181" s="591"/>
      <c r="Q181" s="591"/>
      <c r="R181" s="591"/>
      <c r="S181" s="591"/>
      <c r="T181" s="591"/>
      <c r="U181" s="591"/>
      <c r="V181" s="591"/>
      <c r="W181" s="591"/>
      <c r="X181" s="592"/>
      <c r="Y181" s="24"/>
      <c r="Z181" s="24"/>
    </row>
    <row r="182" spans="1:26" s="258" customFormat="1" ht="18.75" customHeight="1" x14ac:dyDescent="0.4">
      <c r="A182" s="24"/>
      <c r="B182" s="24"/>
      <c r="C182" s="590"/>
      <c r="D182" s="591"/>
      <c r="E182" s="591"/>
      <c r="F182" s="591"/>
      <c r="G182" s="591"/>
      <c r="H182" s="591"/>
      <c r="I182" s="591"/>
      <c r="J182" s="591"/>
      <c r="K182" s="591"/>
      <c r="L182" s="591"/>
      <c r="M182" s="591"/>
      <c r="N182" s="591"/>
      <c r="O182" s="591"/>
      <c r="P182" s="591"/>
      <c r="Q182" s="591"/>
      <c r="R182" s="591"/>
      <c r="S182" s="591"/>
      <c r="T182" s="591"/>
      <c r="U182" s="591"/>
      <c r="V182" s="591"/>
      <c r="W182" s="591"/>
      <c r="X182" s="592"/>
      <c r="Y182" s="24"/>
      <c r="Z182" s="24"/>
    </row>
    <row r="183" spans="1:26" s="258" customFormat="1" ht="18.75" customHeight="1" x14ac:dyDescent="0.4">
      <c r="A183" s="24"/>
      <c r="B183" s="24"/>
      <c r="C183" s="590"/>
      <c r="D183" s="591"/>
      <c r="E183" s="591"/>
      <c r="F183" s="591"/>
      <c r="G183" s="591"/>
      <c r="H183" s="591"/>
      <c r="I183" s="591"/>
      <c r="J183" s="591"/>
      <c r="K183" s="591"/>
      <c r="L183" s="591"/>
      <c r="M183" s="591"/>
      <c r="N183" s="591"/>
      <c r="O183" s="591"/>
      <c r="P183" s="591"/>
      <c r="Q183" s="591"/>
      <c r="R183" s="591"/>
      <c r="S183" s="591"/>
      <c r="T183" s="591"/>
      <c r="U183" s="591"/>
      <c r="V183" s="591"/>
      <c r="W183" s="591"/>
      <c r="X183" s="592"/>
      <c r="Y183" s="24"/>
      <c r="Z183" s="24"/>
    </row>
    <row r="184" spans="1:26" s="258" customFormat="1" ht="18.75" customHeight="1" x14ac:dyDescent="0.4">
      <c r="A184" s="24"/>
      <c r="B184" s="24"/>
      <c r="C184" s="590"/>
      <c r="D184" s="591"/>
      <c r="E184" s="591"/>
      <c r="F184" s="591"/>
      <c r="G184" s="591"/>
      <c r="H184" s="591"/>
      <c r="I184" s="591"/>
      <c r="J184" s="591"/>
      <c r="K184" s="591"/>
      <c r="L184" s="591"/>
      <c r="M184" s="591"/>
      <c r="N184" s="591"/>
      <c r="O184" s="591"/>
      <c r="P184" s="591"/>
      <c r="Q184" s="591"/>
      <c r="R184" s="591"/>
      <c r="S184" s="591"/>
      <c r="T184" s="591"/>
      <c r="U184" s="591"/>
      <c r="V184" s="591"/>
      <c r="W184" s="591"/>
      <c r="X184" s="592"/>
      <c r="Y184" s="24"/>
      <c r="Z184" s="24"/>
    </row>
    <row r="185" spans="1:26" s="258" customFormat="1" ht="18.75" customHeight="1" x14ac:dyDescent="0.4">
      <c r="A185" s="24"/>
      <c r="B185" s="24"/>
      <c r="C185" s="590"/>
      <c r="D185" s="591"/>
      <c r="E185" s="591"/>
      <c r="F185" s="591"/>
      <c r="G185" s="591"/>
      <c r="H185" s="591"/>
      <c r="I185" s="591"/>
      <c r="J185" s="591"/>
      <c r="K185" s="591"/>
      <c r="L185" s="591"/>
      <c r="M185" s="591"/>
      <c r="N185" s="591"/>
      <c r="O185" s="591"/>
      <c r="P185" s="591"/>
      <c r="Q185" s="591"/>
      <c r="R185" s="591"/>
      <c r="S185" s="591"/>
      <c r="T185" s="591"/>
      <c r="U185" s="591"/>
      <c r="V185" s="591"/>
      <c r="W185" s="591"/>
      <c r="X185" s="592"/>
      <c r="Y185" s="24"/>
      <c r="Z185" s="24"/>
    </row>
    <row r="186" spans="1:26" s="258" customFormat="1" ht="18.75" customHeight="1" x14ac:dyDescent="0.4">
      <c r="A186" s="24"/>
      <c r="B186" s="24"/>
      <c r="C186" s="590"/>
      <c r="D186" s="591"/>
      <c r="E186" s="591"/>
      <c r="F186" s="591"/>
      <c r="G186" s="591"/>
      <c r="H186" s="591"/>
      <c r="I186" s="591"/>
      <c r="J186" s="591"/>
      <c r="K186" s="591"/>
      <c r="L186" s="591"/>
      <c r="M186" s="591"/>
      <c r="N186" s="591"/>
      <c r="O186" s="591"/>
      <c r="P186" s="591"/>
      <c r="Q186" s="591"/>
      <c r="R186" s="591"/>
      <c r="S186" s="591"/>
      <c r="T186" s="591"/>
      <c r="U186" s="591"/>
      <c r="V186" s="591"/>
      <c r="W186" s="591"/>
      <c r="X186" s="592"/>
      <c r="Y186" s="24"/>
      <c r="Z186" s="24"/>
    </row>
    <row r="187" spans="1:26" s="258" customFormat="1" ht="18.75" customHeight="1" x14ac:dyDescent="0.4">
      <c r="A187" s="24"/>
      <c r="B187" s="24"/>
      <c r="C187" s="590"/>
      <c r="D187" s="591"/>
      <c r="E187" s="591"/>
      <c r="F187" s="591"/>
      <c r="G187" s="591"/>
      <c r="H187" s="591"/>
      <c r="I187" s="591"/>
      <c r="J187" s="591"/>
      <c r="K187" s="591"/>
      <c r="L187" s="591"/>
      <c r="M187" s="591"/>
      <c r="N187" s="591"/>
      <c r="O187" s="591"/>
      <c r="P187" s="591"/>
      <c r="Q187" s="591"/>
      <c r="R187" s="591"/>
      <c r="S187" s="591"/>
      <c r="T187" s="591"/>
      <c r="U187" s="591"/>
      <c r="V187" s="591"/>
      <c r="W187" s="591"/>
      <c r="X187" s="592"/>
      <c r="Y187" s="24"/>
      <c r="Z187" s="24"/>
    </row>
    <row r="188" spans="1:26" s="258" customFormat="1" ht="18.75" customHeight="1" x14ac:dyDescent="0.4">
      <c r="A188" s="24"/>
      <c r="B188" s="24"/>
      <c r="C188" s="590"/>
      <c r="D188" s="591"/>
      <c r="E188" s="591"/>
      <c r="F188" s="591"/>
      <c r="G188" s="591"/>
      <c r="H188" s="591"/>
      <c r="I188" s="591"/>
      <c r="J188" s="591"/>
      <c r="K188" s="591"/>
      <c r="L188" s="591"/>
      <c r="M188" s="591"/>
      <c r="N188" s="591"/>
      <c r="O188" s="591"/>
      <c r="P188" s="591"/>
      <c r="Q188" s="591"/>
      <c r="R188" s="591"/>
      <c r="S188" s="591"/>
      <c r="T188" s="591"/>
      <c r="U188" s="591"/>
      <c r="V188" s="591"/>
      <c r="W188" s="591"/>
      <c r="X188" s="592"/>
      <c r="Y188" s="24"/>
      <c r="Z188" s="24"/>
    </row>
    <row r="189" spans="1:26" s="258" customFormat="1" ht="18.75" customHeight="1" x14ac:dyDescent="0.4">
      <c r="A189" s="24"/>
      <c r="B189" s="24"/>
      <c r="C189" s="590"/>
      <c r="D189" s="591"/>
      <c r="E189" s="591"/>
      <c r="F189" s="591"/>
      <c r="G189" s="591"/>
      <c r="H189" s="591"/>
      <c r="I189" s="591"/>
      <c r="J189" s="591"/>
      <c r="K189" s="591"/>
      <c r="L189" s="591"/>
      <c r="M189" s="591"/>
      <c r="N189" s="591"/>
      <c r="O189" s="591"/>
      <c r="P189" s="591"/>
      <c r="Q189" s="591"/>
      <c r="R189" s="591"/>
      <c r="S189" s="591"/>
      <c r="T189" s="591"/>
      <c r="U189" s="591"/>
      <c r="V189" s="591"/>
      <c r="W189" s="591"/>
      <c r="X189" s="592"/>
      <c r="Y189" s="24"/>
      <c r="Z189" s="24"/>
    </row>
    <row r="190" spans="1:26" s="258" customFormat="1" ht="18.75" customHeight="1" x14ac:dyDescent="0.4">
      <c r="A190" s="24"/>
      <c r="B190" s="24"/>
      <c r="C190" s="590"/>
      <c r="D190" s="591"/>
      <c r="E190" s="591"/>
      <c r="F190" s="591"/>
      <c r="G190" s="591"/>
      <c r="H190" s="591"/>
      <c r="I190" s="591"/>
      <c r="J190" s="591"/>
      <c r="K190" s="591"/>
      <c r="L190" s="591"/>
      <c r="M190" s="591"/>
      <c r="N190" s="591"/>
      <c r="O190" s="591"/>
      <c r="P190" s="591"/>
      <c r="Q190" s="591"/>
      <c r="R190" s="591"/>
      <c r="S190" s="591"/>
      <c r="T190" s="591"/>
      <c r="U190" s="591"/>
      <c r="V190" s="591"/>
      <c r="W190" s="591"/>
      <c r="X190" s="592"/>
      <c r="Y190" s="24"/>
      <c r="Z190" s="24"/>
    </row>
    <row r="191" spans="1:26" s="258" customFormat="1" ht="18.75" customHeight="1" thickBot="1" x14ac:dyDescent="0.45">
      <c r="A191" s="24"/>
      <c r="B191" s="24"/>
      <c r="C191" s="593"/>
      <c r="D191" s="594"/>
      <c r="E191" s="594"/>
      <c r="F191" s="594"/>
      <c r="G191" s="594"/>
      <c r="H191" s="594"/>
      <c r="I191" s="594"/>
      <c r="J191" s="594"/>
      <c r="K191" s="594"/>
      <c r="L191" s="594"/>
      <c r="M191" s="594"/>
      <c r="N191" s="594"/>
      <c r="O191" s="594"/>
      <c r="P191" s="594"/>
      <c r="Q191" s="594"/>
      <c r="R191" s="594"/>
      <c r="S191" s="594"/>
      <c r="T191" s="594"/>
      <c r="U191" s="594"/>
      <c r="V191" s="594"/>
      <c r="W191" s="594"/>
      <c r="X191" s="595"/>
      <c r="Y191" s="24"/>
      <c r="Z191" s="24"/>
    </row>
    <row r="192" spans="1:26" s="258" customFormat="1" ht="18.75" customHeight="1" x14ac:dyDescent="0.4">
      <c r="A192" s="24"/>
      <c r="B192" s="24"/>
      <c r="C192" s="24"/>
      <c r="D192" s="24"/>
      <c r="E192" s="24"/>
      <c r="F192" s="24"/>
      <c r="G192" s="24"/>
      <c r="H192" s="24"/>
      <c r="I192" s="24"/>
      <c r="J192" s="24"/>
      <c r="K192" s="24"/>
      <c r="L192" s="24"/>
      <c r="M192" s="24"/>
      <c r="N192" s="24"/>
      <c r="O192" s="24"/>
      <c r="P192" s="24"/>
      <c r="Q192" s="24"/>
      <c r="R192" s="24"/>
      <c r="S192" s="24"/>
      <c r="T192" s="24"/>
      <c r="U192" s="24"/>
      <c r="V192" s="24"/>
      <c r="W192" s="24"/>
      <c r="X192" s="24"/>
      <c r="Y192" s="24"/>
      <c r="Z192" s="24"/>
    </row>
    <row r="193" spans="1:26" s="258" customFormat="1" ht="18.75" customHeight="1" thickBot="1" x14ac:dyDescent="0.45">
      <c r="A193" s="24"/>
      <c r="B193" s="24"/>
      <c r="C193" s="24"/>
      <c r="D193" s="24"/>
      <c r="E193" s="24"/>
      <c r="F193" s="24"/>
      <c r="G193" s="24"/>
      <c r="H193" s="24"/>
      <c r="I193" s="24"/>
      <c r="J193" s="24"/>
      <c r="K193" s="24"/>
      <c r="L193" s="24"/>
      <c r="M193" s="24"/>
      <c r="N193" s="24"/>
      <c r="O193" s="24"/>
      <c r="P193" s="24"/>
      <c r="Q193" s="24"/>
      <c r="R193" s="24"/>
      <c r="S193" s="24"/>
      <c r="T193" s="24"/>
      <c r="U193" s="24"/>
      <c r="V193" s="24"/>
      <c r="W193" s="24"/>
      <c r="X193" s="24"/>
      <c r="Y193" s="24"/>
      <c r="Z193" s="24"/>
    </row>
    <row r="194" spans="1:26" s="258" customFormat="1" ht="18.75" customHeight="1" x14ac:dyDescent="0.4">
      <c r="A194" s="24"/>
      <c r="B194" s="24"/>
      <c r="C194" s="587" t="s">
        <v>141</v>
      </c>
      <c r="D194" s="596"/>
      <c r="E194" s="596"/>
      <c r="F194" s="596"/>
      <c r="G194" s="596"/>
      <c r="H194" s="596"/>
      <c r="I194" s="596"/>
      <c r="J194" s="596"/>
      <c r="K194" s="596"/>
      <c r="L194" s="596"/>
      <c r="M194" s="596"/>
      <c r="N194" s="596"/>
      <c r="O194" s="596"/>
      <c r="P194" s="596"/>
      <c r="Q194" s="596"/>
      <c r="R194" s="596"/>
      <c r="S194" s="596"/>
      <c r="T194" s="596"/>
      <c r="U194" s="596"/>
      <c r="V194" s="596"/>
      <c r="W194" s="596"/>
      <c r="X194" s="597"/>
      <c r="Y194" s="24"/>
      <c r="Z194" s="24"/>
    </row>
    <row r="195" spans="1:26" s="258" customFormat="1" ht="18.75" customHeight="1" x14ac:dyDescent="0.4">
      <c r="A195" s="24"/>
      <c r="B195" s="24"/>
      <c r="C195" s="598"/>
      <c r="D195" s="599"/>
      <c r="E195" s="599"/>
      <c r="F195" s="599"/>
      <c r="G195" s="599"/>
      <c r="H195" s="599"/>
      <c r="I195" s="599"/>
      <c r="J195" s="599"/>
      <c r="K195" s="599"/>
      <c r="L195" s="599"/>
      <c r="M195" s="599"/>
      <c r="N195" s="599"/>
      <c r="O195" s="599"/>
      <c r="P195" s="599"/>
      <c r="Q195" s="599"/>
      <c r="R195" s="599"/>
      <c r="S195" s="599"/>
      <c r="T195" s="599"/>
      <c r="U195" s="599"/>
      <c r="V195" s="599"/>
      <c r="W195" s="599"/>
      <c r="X195" s="600"/>
      <c r="Y195" s="24"/>
      <c r="Z195" s="24"/>
    </row>
    <row r="196" spans="1:26" s="258" customFormat="1" ht="18.75" customHeight="1" x14ac:dyDescent="0.4">
      <c r="A196" s="24"/>
      <c r="B196" s="24"/>
      <c r="C196" s="598"/>
      <c r="D196" s="599"/>
      <c r="E196" s="599"/>
      <c r="F196" s="599"/>
      <c r="G196" s="599"/>
      <c r="H196" s="599"/>
      <c r="I196" s="599"/>
      <c r="J196" s="599"/>
      <c r="K196" s="599"/>
      <c r="L196" s="599"/>
      <c r="M196" s="599"/>
      <c r="N196" s="599"/>
      <c r="O196" s="599"/>
      <c r="P196" s="599"/>
      <c r="Q196" s="599"/>
      <c r="R196" s="599"/>
      <c r="S196" s="599"/>
      <c r="T196" s="599"/>
      <c r="U196" s="599"/>
      <c r="V196" s="599"/>
      <c r="W196" s="599"/>
      <c r="X196" s="600"/>
      <c r="Y196" s="24"/>
      <c r="Z196" s="24"/>
    </row>
    <row r="197" spans="1:26" s="258" customFormat="1" ht="18.75" customHeight="1" x14ac:dyDescent="0.4">
      <c r="A197" s="24"/>
      <c r="B197" s="24"/>
      <c r="C197" s="598"/>
      <c r="D197" s="599"/>
      <c r="E197" s="599"/>
      <c r="F197" s="599"/>
      <c r="G197" s="599"/>
      <c r="H197" s="599"/>
      <c r="I197" s="599"/>
      <c r="J197" s="599"/>
      <c r="K197" s="599"/>
      <c r="L197" s="599"/>
      <c r="M197" s="599"/>
      <c r="N197" s="599"/>
      <c r="O197" s="599"/>
      <c r="P197" s="599"/>
      <c r="Q197" s="599"/>
      <c r="R197" s="599"/>
      <c r="S197" s="599"/>
      <c r="T197" s="599"/>
      <c r="U197" s="599"/>
      <c r="V197" s="599"/>
      <c r="W197" s="599"/>
      <c r="X197" s="600"/>
      <c r="Y197" s="24"/>
      <c r="Z197" s="24"/>
    </row>
    <row r="198" spans="1:26" s="258" customFormat="1" ht="18.75" customHeight="1" x14ac:dyDescent="0.4">
      <c r="A198" s="24"/>
      <c r="B198" s="24"/>
      <c r="C198" s="598"/>
      <c r="D198" s="599"/>
      <c r="E198" s="599"/>
      <c r="F198" s="599"/>
      <c r="G198" s="599"/>
      <c r="H198" s="599"/>
      <c r="I198" s="599"/>
      <c r="J198" s="599"/>
      <c r="K198" s="599"/>
      <c r="L198" s="599"/>
      <c r="M198" s="599"/>
      <c r="N198" s="599"/>
      <c r="O198" s="599"/>
      <c r="P198" s="599"/>
      <c r="Q198" s="599"/>
      <c r="R198" s="599"/>
      <c r="S198" s="599"/>
      <c r="T198" s="599"/>
      <c r="U198" s="599"/>
      <c r="V198" s="599"/>
      <c r="W198" s="599"/>
      <c r="X198" s="600"/>
      <c r="Y198" s="24"/>
      <c r="Z198" s="24"/>
    </row>
    <row r="199" spans="1:26" s="258" customFormat="1" ht="18.75" customHeight="1" x14ac:dyDescent="0.4">
      <c r="A199" s="24"/>
      <c r="B199" s="24"/>
      <c r="C199" s="598"/>
      <c r="D199" s="599"/>
      <c r="E199" s="599"/>
      <c r="F199" s="599"/>
      <c r="G199" s="599"/>
      <c r="H199" s="599"/>
      <c r="I199" s="599"/>
      <c r="J199" s="599"/>
      <c r="K199" s="599"/>
      <c r="L199" s="599"/>
      <c r="M199" s="599"/>
      <c r="N199" s="599"/>
      <c r="O199" s="599"/>
      <c r="P199" s="599"/>
      <c r="Q199" s="599"/>
      <c r="R199" s="599"/>
      <c r="S199" s="599"/>
      <c r="T199" s="599"/>
      <c r="U199" s="599"/>
      <c r="V199" s="599"/>
      <c r="W199" s="599"/>
      <c r="X199" s="600"/>
      <c r="Y199" s="24"/>
      <c r="Z199" s="24"/>
    </row>
    <row r="200" spans="1:26" s="258" customFormat="1" ht="18.75" customHeight="1" x14ac:dyDescent="0.4">
      <c r="A200" s="24"/>
      <c r="B200" s="24"/>
      <c r="C200" s="598"/>
      <c r="D200" s="599"/>
      <c r="E200" s="599"/>
      <c r="F200" s="599"/>
      <c r="G200" s="599"/>
      <c r="H200" s="599"/>
      <c r="I200" s="599"/>
      <c r="J200" s="599"/>
      <c r="K200" s="599"/>
      <c r="L200" s="599"/>
      <c r="M200" s="599"/>
      <c r="N200" s="599"/>
      <c r="O200" s="599"/>
      <c r="P200" s="599"/>
      <c r="Q200" s="599"/>
      <c r="R200" s="599"/>
      <c r="S200" s="599"/>
      <c r="T200" s="599"/>
      <c r="U200" s="599"/>
      <c r="V200" s="599"/>
      <c r="W200" s="599"/>
      <c r="X200" s="600"/>
      <c r="Y200" s="24"/>
      <c r="Z200" s="24"/>
    </row>
    <row r="201" spans="1:26" s="258" customFormat="1" ht="18.75" customHeight="1" x14ac:dyDescent="0.4">
      <c r="A201" s="24"/>
      <c r="B201" s="24"/>
      <c r="C201" s="598"/>
      <c r="D201" s="599"/>
      <c r="E201" s="599"/>
      <c r="F201" s="599"/>
      <c r="G201" s="599"/>
      <c r="H201" s="599"/>
      <c r="I201" s="599"/>
      <c r="J201" s="599"/>
      <c r="K201" s="599"/>
      <c r="L201" s="599"/>
      <c r="M201" s="599"/>
      <c r="N201" s="599"/>
      <c r="O201" s="599"/>
      <c r="P201" s="599"/>
      <c r="Q201" s="599"/>
      <c r="R201" s="599"/>
      <c r="S201" s="599"/>
      <c r="T201" s="599"/>
      <c r="U201" s="599"/>
      <c r="V201" s="599"/>
      <c r="W201" s="599"/>
      <c r="X201" s="600"/>
      <c r="Y201" s="24"/>
      <c r="Z201" s="24"/>
    </row>
    <row r="202" spans="1:26" s="258" customFormat="1" ht="18.75" customHeight="1" x14ac:dyDescent="0.4">
      <c r="A202" s="24"/>
      <c r="B202" s="24"/>
      <c r="C202" s="598"/>
      <c r="D202" s="599"/>
      <c r="E202" s="599"/>
      <c r="F202" s="599"/>
      <c r="G202" s="599"/>
      <c r="H202" s="599"/>
      <c r="I202" s="599"/>
      <c r="J202" s="599"/>
      <c r="K202" s="599"/>
      <c r="L202" s="599"/>
      <c r="M202" s="599"/>
      <c r="N202" s="599"/>
      <c r="O202" s="599"/>
      <c r="P202" s="599"/>
      <c r="Q202" s="599"/>
      <c r="R202" s="599"/>
      <c r="S202" s="599"/>
      <c r="T202" s="599"/>
      <c r="U202" s="599"/>
      <c r="V202" s="599"/>
      <c r="W202" s="599"/>
      <c r="X202" s="600"/>
      <c r="Y202" s="24"/>
      <c r="Z202" s="24"/>
    </row>
    <row r="203" spans="1:26" s="258" customFormat="1" ht="18.75" customHeight="1" x14ac:dyDescent="0.4">
      <c r="A203" s="24"/>
      <c r="B203" s="24"/>
      <c r="C203" s="598"/>
      <c r="D203" s="599"/>
      <c r="E203" s="599"/>
      <c r="F203" s="599"/>
      <c r="G203" s="599"/>
      <c r="H203" s="599"/>
      <c r="I203" s="599"/>
      <c r="J203" s="599"/>
      <c r="K203" s="599"/>
      <c r="L203" s="599"/>
      <c r="M203" s="599"/>
      <c r="N203" s="599"/>
      <c r="O203" s="599"/>
      <c r="P203" s="599"/>
      <c r="Q203" s="599"/>
      <c r="R203" s="599"/>
      <c r="S203" s="599"/>
      <c r="T203" s="599"/>
      <c r="U203" s="599"/>
      <c r="V203" s="599"/>
      <c r="W203" s="599"/>
      <c r="X203" s="600"/>
      <c r="Y203" s="24"/>
      <c r="Z203" s="24"/>
    </row>
    <row r="204" spans="1:26" s="258" customFormat="1" ht="18.75" customHeight="1" x14ac:dyDescent="0.4">
      <c r="A204" s="24"/>
      <c r="B204" s="24"/>
      <c r="C204" s="598"/>
      <c r="D204" s="599"/>
      <c r="E204" s="599"/>
      <c r="F204" s="599"/>
      <c r="G204" s="599"/>
      <c r="H204" s="599"/>
      <c r="I204" s="599"/>
      <c r="J204" s="599"/>
      <c r="K204" s="599"/>
      <c r="L204" s="599"/>
      <c r="M204" s="599"/>
      <c r="N204" s="599"/>
      <c r="O204" s="599"/>
      <c r="P204" s="599"/>
      <c r="Q204" s="599"/>
      <c r="R204" s="599"/>
      <c r="S204" s="599"/>
      <c r="T204" s="599"/>
      <c r="U204" s="599"/>
      <c r="V204" s="599"/>
      <c r="W204" s="599"/>
      <c r="X204" s="600"/>
      <c r="Y204" s="24"/>
      <c r="Z204" s="24"/>
    </row>
    <row r="205" spans="1:26" s="258" customFormat="1" ht="18.75" customHeight="1" x14ac:dyDescent="0.4">
      <c r="A205" s="24"/>
      <c r="B205" s="24"/>
      <c r="C205" s="598"/>
      <c r="D205" s="599"/>
      <c r="E205" s="599"/>
      <c r="F205" s="599"/>
      <c r="G205" s="599"/>
      <c r="H205" s="599"/>
      <c r="I205" s="599"/>
      <c r="J205" s="599"/>
      <c r="K205" s="599"/>
      <c r="L205" s="599"/>
      <c r="M205" s="599"/>
      <c r="N205" s="599"/>
      <c r="O205" s="599"/>
      <c r="P205" s="599"/>
      <c r="Q205" s="599"/>
      <c r="R205" s="599"/>
      <c r="S205" s="599"/>
      <c r="T205" s="599"/>
      <c r="U205" s="599"/>
      <c r="V205" s="599"/>
      <c r="W205" s="599"/>
      <c r="X205" s="600"/>
      <c r="Y205" s="24"/>
      <c r="Z205" s="24"/>
    </row>
    <row r="206" spans="1:26" s="258" customFormat="1" ht="18.75" customHeight="1" x14ac:dyDescent="0.4">
      <c r="A206" s="24"/>
      <c r="B206" s="24"/>
      <c r="C206" s="598"/>
      <c r="D206" s="599"/>
      <c r="E206" s="599"/>
      <c r="F206" s="599"/>
      <c r="G206" s="599"/>
      <c r="H206" s="599"/>
      <c r="I206" s="599"/>
      <c r="J206" s="599"/>
      <c r="K206" s="599"/>
      <c r="L206" s="599"/>
      <c r="M206" s="599"/>
      <c r="N206" s="599"/>
      <c r="O206" s="599"/>
      <c r="P206" s="599"/>
      <c r="Q206" s="599"/>
      <c r="R206" s="599"/>
      <c r="S206" s="599"/>
      <c r="T206" s="599"/>
      <c r="U206" s="599"/>
      <c r="V206" s="599"/>
      <c r="W206" s="599"/>
      <c r="X206" s="600"/>
      <c r="Y206" s="24"/>
      <c r="Z206" s="24"/>
    </row>
    <row r="207" spans="1:26" s="258" customFormat="1" ht="18.75" customHeight="1" x14ac:dyDescent="0.4">
      <c r="A207" s="24"/>
      <c r="B207" s="24"/>
      <c r="C207" s="598"/>
      <c r="D207" s="599"/>
      <c r="E207" s="599"/>
      <c r="F207" s="599"/>
      <c r="G207" s="599"/>
      <c r="H207" s="599"/>
      <c r="I207" s="599"/>
      <c r="J207" s="599"/>
      <c r="K207" s="599"/>
      <c r="L207" s="599"/>
      <c r="M207" s="599"/>
      <c r="N207" s="599"/>
      <c r="O207" s="599"/>
      <c r="P207" s="599"/>
      <c r="Q207" s="599"/>
      <c r="R207" s="599"/>
      <c r="S207" s="599"/>
      <c r="T207" s="599"/>
      <c r="U207" s="599"/>
      <c r="V207" s="599"/>
      <c r="W207" s="599"/>
      <c r="X207" s="600"/>
      <c r="Y207" s="24"/>
      <c r="Z207" s="24"/>
    </row>
    <row r="208" spans="1:26" s="258" customFormat="1" ht="18.75" customHeight="1" x14ac:dyDescent="0.4">
      <c r="A208" s="24"/>
      <c r="B208" s="24"/>
      <c r="C208" s="598"/>
      <c r="D208" s="599"/>
      <c r="E208" s="599"/>
      <c r="F208" s="599"/>
      <c r="G208" s="599"/>
      <c r="H208" s="599"/>
      <c r="I208" s="599"/>
      <c r="J208" s="599"/>
      <c r="K208" s="599"/>
      <c r="L208" s="599"/>
      <c r="M208" s="599"/>
      <c r="N208" s="599"/>
      <c r="O208" s="599"/>
      <c r="P208" s="599"/>
      <c r="Q208" s="599"/>
      <c r="R208" s="599"/>
      <c r="S208" s="599"/>
      <c r="T208" s="599"/>
      <c r="U208" s="599"/>
      <c r="V208" s="599"/>
      <c r="W208" s="599"/>
      <c r="X208" s="600"/>
      <c r="Y208" s="24"/>
      <c r="Z208" s="24"/>
    </row>
    <row r="209" spans="1:26" s="258" customFormat="1" ht="18.75" customHeight="1" thickBot="1" x14ac:dyDescent="0.45">
      <c r="A209" s="24"/>
      <c r="B209" s="24"/>
      <c r="C209" s="601"/>
      <c r="D209" s="602"/>
      <c r="E209" s="602"/>
      <c r="F209" s="602"/>
      <c r="G209" s="602"/>
      <c r="H209" s="602"/>
      <c r="I209" s="602"/>
      <c r="J209" s="602"/>
      <c r="K209" s="602"/>
      <c r="L209" s="602"/>
      <c r="M209" s="602"/>
      <c r="N209" s="602"/>
      <c r="O209" s="602"/>
      <c r="P209" s="602"/>
      <c r="Q209" s="602"/>
      <c r="R209" s="602"/>
      <c r="S209" s="602"/>
      <c r="T209" s="602"/>
      <c r="U209" s="602"/>
      <c r="V209" s="602"/>
      <c r="W209" s="602"/>
      <c r="X209" s="603"/>
      <c r="Y209" s="24"/>
      <c r="Z209" s="24"/>
    </row>
    <row r="210" spans="1:26" s="258" customFormat="1" ht="18.75" customHeight="1" x14ac:dyDescent="0.4">
      <c r="A210" s="24"/>
      <c r="B210" s="24"/>
      <c r="C210" s="24"/>
      <c r="D210" s="24"/>
      <c r="E210" s="24"/>
      <c r="F210" s="24"/>
      <c r="G210" s="24"/>
      <c r="H210" s="24"/>
      <c r="I210" s="24"/>
      <c r="J210" s="24"/>
      <c r="K210" s="24"/>
      <c r="L210" s="24"/>
      <c r="M210" s="24"/>
      <c r="N210" s="24"/>
      <c r="O210" s="24"/>
      <c r="P210" s="24"/>
      <c r="Q210" s="24"/>
      <c r="R210" s="24"/>
      <c r="S210" s="24"/>
      <c r="T210" s="24"/>
      <c r="U210" s="24"/>
      <c r="V210" s="24"/>
      <c r="W210" s="24"/>
      <c r="X210" s="24"/>
      <c r="Y210" s="24"/>
      <c r="Z210" s="24"/>
    </row>
  </sheetData>
  <sheetProtection password="CC6D" sheet="1" selectLockedCells="1"/>
  <mergeCells count="40">
    <mergeCell ref="C176:X191"/>
    <mergeCell ref="C194:X209"/>
    <mergeCell ref="C134:X149"/>
    <mergeCell ref="C152:X167"/>
    <mergeCell ref="A171:Z171"/>
    <mergeCell ref="B173:D174"/>
    <mergeCell ref="E173:H173"/>
    <mergeCell ref="I173:Y173"/>
    <mergeCell ref="E174:H174"/>
    <mergeCell ref="I174:Y174"/>
    <mergeCell ref="C92:X107"/>
    <mergeCell ref="C110:X125"/>
    <mergeCell ref="A129:Z129"/>
    <mergeCell ref="B131:D132"/>
    <mergeCell ref="E131:H131"/>
    <mergeCell ref="I131:Y131"/>
    <mergeCell ref="E132:H132"/>
    <mergeCell ref="I132:Y132"/>
    <mergeCell ref="C50:X65"/>
    <mergeCell ref="C68:X83"/>
    <mergeCell ref="A87:Z87"/>
    <mergeCell ref="B89:D90"/>
    <mergeCell ref="E89:H89"/>
    <mergeCell ref="I89:Y89"/>
    <mergeCell ref="E90:H90"/>
    <mergeCell ref="I90:Y90"/>
    <mergeCell ref="A45:Z45"/>
    <mergeCell ref="B47:D48"/>
    <mergeCell ref="E47:H47"/>
    <mergeCell ref="I47:Y47"/>
    <mergeCell ref="E48:H48"/>
    <mergeCell ref="I48:Y48"/>
    <mergeCell ref="C8:X23"/>
    <mergeCell ref="C26:X41"/>
    <mergeCell ref="A3:Z3"/>
    <mergeCell ref="B5:D6"/>
    <mergeCell ref="E5:H5"/>
    <mergeCell ref="I5:Y5"/>
    <mergeCell ref="E6:H6"/>
    <mergeCell ref="I6:Y6"/>
  </mergeCells>
  <phoneticPr fontId="4"/>
  <pageMargins left="0.78740157480314965" right="0.39370078740157483" top="0.59055118110236227" bottom="0.59055118110236227" header="0.31496062992125984" footer="0.31496062992125984"/>
  <pageSetup paperSize="9" orientation="portrait" r:id="rId1"/>
  <rowBreaks count="1" manualBreakCount="1">
    <brk id="210"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25</vt:i4>
      </vt:variant>
    </vt:vector>
  </HeadingPairs>
  <TitlesOfParts>
    <vt:vector size="51" baseType="lpstr">
      <vt:lpstr>DB</vt:lpstr>
      <vt:lpstr>申請目次</vt:lpstr>
      <vt:lpstr>第１号</vt:lpstr>
      <vt:lpstr>第２号</vt:lpstr>
      <vt:lpstr>第２号別紙１</vt:lpstr>
      <vt:lpstr>第３号</vt:lpstr>
      <vt:lpstr>第４号</vt:lpstr>
      <vt:lpstr>第５号</vt:lpstr>
      <vt:lpstr>第６号</vt:lpstr>
      <vt:lpstr>第７号</vt:lpstr>
      <vt:lpstr>第８号</vt:lpstr>
      <vt:lpstr>第９号</vt:lpstr>
      <vt:lpstr>実績目次</vt:lpstr>
      <vt:lpstr>第16号</vt:lpstr>
      <vt:lpstr>第17号</vt:lpstr>
      <vt:lpstr>第17号別紙１</vt:lpstr>
      <vt:lpstr>第18号</vt:lpstr>
      <vt:lpstr>第19号</vt:lpstr>
      <vt:lpstr>交付請求書</vt:lpstr>
      <vt:lpstr>変更等目次</vt:lpstr>
      <vt:lpstr>第12号</vt:lpstr>
      <vt:lpstr>第13号</vt:lpstr>
      <vt:lpstr>第15号</vt:lpstr>
      <vt:lpstr>第22号</vt:lpstr>
      <vt:lpstr>第23号</vt:lpstr>
      <vt:lpstr>Sheet1 (1)</vt:lpstr>
      <vt:lpstr>交付請求書!Print_Area</vt:lpstr>
      <vt:lpstr>実績目次!Print_Area</vt:lpstr>
      <vt:lpstr>申請目次!Print_Area</vt:lpstr>
      <vt:lpstr>第12号!Print_Area</vt:lpstr>
      <vt:lpstr>第13号!Print_Area</vt:lpstr>
      <vt:lpstr>第15号!Print_Area</vt:lpstr>
      <vt:lpstr>第16号!Print_Area</vt:lpstr>
      <vt:lpstr>第17号!Print_Area</vt:lpstr>
      <vt:lpstr>第17号別紙１!Print_Area</vt:lpstr>
      <vt:lpstr>第18号!Print_Area</vt:lpstr>
      <vt:lpstr>第19号!Print_Area</vt:lpstr>
      <vt:lpstr>第１号!Print_Area</vt:lpstr>
      <vt:lpstr>第22号!Print_Area</vt:lpstr>
      <vt:lpstr>第23号!Print_Area</vt:lpstr>
      <vt:lpstr>第２号!Print_Area</vt:lpstr>
      <vt:lpstr>第２号別紙１!Print_Area</vt:lpstr>
      <vt:lpstr>第３号!Print_Area</vt:lpstr>
      <vt:lpstr>第４号!Print_Area</vt:lpstr>
      <vt:lpstr>第５号!Print_Area</vt:lpstr>
      <vt:lpstr>第６号!Print_Area</vt:lpstr>
      <vt:lpstr>第７号!Print_Area</vt:lpstr>
      <vt:lpstr>第８号!Print_Area</vt:lpstr>
      <vt:lpstr>第９号!Print_Area</vt:lpstr>
      <vt:lpstr>変更等目次!Print_Area</vt:lpstr>
      <vt:lpstr>第５号!Print_Titles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2025-04-22T00:46:53Z</dcterms:modified>
</cp:coreProperties>
</file>