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73_太陽光発電等導入補助金（既存戸建住宅向け）\00要綱・様式\様式\"/>
    </mc:Choice>
  </mc:AlternateContent>
  <xr:revisionPtr revIDLastSave="0" documentId="13_ncr:1_{17BC41D0-5F45-432D-B70F-23B2C92414B1}" xr6:coauthVersionLast="47" xr6:coauthVersionMax="47" xr10:uidLastSave="{00000000-0000-0000-0000-000000000000}"/>
  <bookViews>
    <workbookView xWindow="19090" yWindow="-90" windowWidth="19420" windowHeight="10300" xr2:uid="{00000000-000D-0000-FFFF-FFFF00000000}"/>
  </bookViews>
  <sheets>
    <sheet name="様式第１号別紙5" sheetId="3" r:id="rId1"/>
  </sheets>
  <definedNames>
    <definedName name="_xlnm.Print_Area" localSheetId="0">様式第１号別紙5!$A$1:$I$17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16" i="3" l="1"/>
  <c r="E17" i="3" s="1"/>
  <c r="E10" i="3"/>
  <c r="H10" i="3" s="1"/>
  <c r="H17" i="3" l="1"/>
</calcChain>
</file>

<file path=xl/sharedStrings.xml><?xml version="1.0" encoding="utf-8"?>
<sst xmlns="http://schemas.openxmlformats.org/spreadsheetml/2006/main" count="39" uniqueCount="37">
  <si>
    <t>円</t>
    <rPh sb="0" eb="1">
      <t>エン</t>
    </rPh>
    <phoneticPr fontId="5"/>
  </si>
  <si>
    <t>kW</t>
    <phoneticPr fontId="2"/>
  </si>
  <si>
    <t>kWh</t>
    <phoneticPr fontId="2"/>
  </si>
  <si>
    <t>蓄電池の補助対象経費（税抜）</t>
    <rPh sb="0" eb="3">
      <t>チクデンチ</t>
    </rPh>
    <rPh sb="4" eb="6">
      <t>ホジョ</t>
    </rPh>
    <rPh sb="6" eb="8">
      <t>タイショウ</t>
    </rPh>
    <rPh sb="8" eb="10">
      <t>ケイヒ</t>
    </rPh>
    <rPh sb="11" eb="13">
      <t>ゼイヌキ</t>
    </rPh>
    <phoneticPr fontId="5"/>
  </si>
  <si>
    <t>補助対象経費等計算書</t>
    <rPh sb="0" eb="2">
      <t>ホジョ</t>
    </rPh>
    <rPh sb="2" eb="4">
      <t>タイショウ</t>
    </rPh>
    <rPh sb="4" eb="6">
      <t>ケイヒ</t>
    </rPh>
    <rPh sb="6" eb="7">
      <t>トウ</t>
    </rPh>
    <rPh sb="7" eb="10">
      <t>ケイサンショ</t>
    </rPh>
    <phoneticPr fontId="3"/>
  </si>
  <si>
    <t>１　補助対象経費</t>
    <rPh sb="2" eb="4">
      <t>ホジョ</t>
    </rPh>
    <rPh sb="4" eb="6">
      <t>タイショウ</t>
    </rPh>
    <rPh sb="6" eb="8">
      <t>ケイヒ</t>
    </rPh>
    <phoneticPr fontId="2"/>
  </si>
  <si>
    <t>(1)太陽光発電設備</t>
    <rPh sb="3" eb="6">
      <t>タイヨウコウ</t>
    </rPh>
    <rPh sb="6" eb="8">
      <t>ハツデン</t>
    </rPh>
    <rPh sb="8" eb="10">
      <t>セツビ</t>
    </rPh>
    <phoneticPr fontId="2"/>
  </si>
  <si>
    <t>太陽光発電設備の設備費（税抜）
　　・設備費
　　・附属設備費
　　・その他設備費</t>
    <rPh sb="0" eb="3">
      <t>タイヨウコウ</t>
    </rPh>
    <rPh sb="3" eb="5">
      <t>ハツデン</t>
    </rPh>
    <rPh sb="5" eb="7">
      <t>セツビ</t>
    </rPh>
    <rPh sb="8" eb="11">
      <t>セツビヒ</t>
    </rPh>
    <rPh sb="12" eb="13">
      <t>ゼイ</t>
    </rPh>
    <rPh sb="13" eb="14">
      <t>ヌ</t>
    </rPh>
    <phoneticPr fontId="2"/>
  </si>
  <si>
    <t>円</t>
    <rPh sb="0" eb="1">
      <t>エン</t>
    </rPh>
    <phoneticPr fontId="2"/>
  </si>
  <si>
    <t>太陽光発電設備の設置工事費（税抜）
　　・設計費
　　・工事費
　　・諸経費</t>
    <rPh sb="8" eb="10">
      <t>セッチ</t>
    </rPh>
    <rPh sb="10" eb="12">
      <t>コウジ</t>
    </rPh>
    <phoneticPr fontId="2"/>
  </si>
  <si>
    <t>太陽光発電設備の補助対象経費（税抜）</t>
    <rPh sb="8" eb="10">
      <t>ホジョ</t>
    </rPh>
    <rPh sb="10" eb="12">
      <t>タイショウ</t>
    </rPh>
    <rPh sb="12" eb="14">
      <t>ケイヒ</t>
    </rPh>
    <rPh sb="15" eb="16">
      <t>ゼイ</t>
    </rPh>
    <rPh sb="16" eb="17">
      <t>ヌ</t>
    </rPh>
    <phoneticPr fontId="2"/>
  </si>
  <si>
    <t>(2)蓄電池</t>
    <rPh sb="3" eb="6">
      <t>チクデンチ</t>
    </rPh>
    <phoneticPr fontId="2"/>
  </si>
  <si>
    <t>蓄電池の定格容量</t>
    <rPh sb="0" eb="3">
      <t>チクデンチ</t>
    </rPh>
    <rPh sb="4" eb="6">
      <t>テイカク</t>
    </rPh>
    <rPh sb="6" eb="8">
      <t>ヨウリョウ</t>
    </rPh>
    <phoneticPr fontId="5"/>
  </si>
  <si>
    <t>蓄電池の設備費（税抜）
　　・設備費
　　・附属設備費
　　・その他設備費</t>
    <rPh sb="0" eb="3">
      <t>チクデンチ</t>
    </rPh>
    <rPh sb="4" eb="7">
      <t>セツビヒ</t>
    </rPh>
    <rPh sb="8" eb="9">
      <t>ゼイ</t>
    </rPh>
    <rPh sb="9" eb="10">
      <t>ヌ</t>
    </rPh>
    <phoneticPr fontId="2"/>
  </si>
  <si>
    <t>蓄電池の設置工事費（税抜）
　　・設計費
　　・工事費
　　・諸経費</t>
    <rPh sb="0" eb="3">
      <t>チクデンチ</t>
    </rPh>
    <rPh sb="4" eb="6">
      <t>セッチ</t>
    </rPh>
    <rPh sb="6" eb="8">
      <t>コウジ</t>
    </rPh>
    <phoneticPr fontId="2"/>
  </si>
  <si>
    <t>←黄色セルを入力してください</t>
    <rPh sb="1" eb="3">
      <t>キイロ</t>
    </rPh>
    <rPh sb="6" eb="8">
      <t>ニュウリョク</t>
    </rPh>
    <phoneticPr fontId="2"/>
  </si>
  <si>
    <t>太陽光発電設備1kWあたりの補助対象経費</t>
    <rPh sb="0" eb="3">
      <t>タイヨウコウ</t>
    </rPh>
    <rPh sb="3" eb="5">
      <t>ハツデン</t>
    </rPh>
    <rPh sb="5" eb="7">
      <t>セツビ</t>
    </rPh>
    <rPh sb="14" eb="16">
      <t>ホジョ</t>
    </rPh>
    <rPh sb="16" eb="18">
      <t>タイショウ</t>
    </rPh>
    <rPh sb="18" eb="20">
      <t>ケイヒ</t>
    </rPh>
    <phoneticPr fontId="2"/>
  </si>
  <si>
    <t>【補助対象経費判定】</t>
    <rPh sb="1" eb="3">
      <t>ホジョ</t>
    </rPh>
    <rPh sb="3" eb="5">
      <t>タイショウ</t>
    </rPh>
    <rPh sb="5" eb="7">
      <t>ケイヒ</t>
    </rPh>
    <phoneticPr fontId="2"/>
  </si>
  <si>
    <t>蓄電池1kWhあたりの補助対象経費</t>
    <rPh sb="0" eb="3">
      <t>チクデンチ</t>
    </rPh>
    <rPh sb="11" eb="13">
      <t>ホジョ</t>
    </rPh>
    <rPh sb="13" eb="15">
      <t>タイショウ</t>
    </rPh>
    <rPh sb="15" eb="17">
      <t>ケイヒ</t>
    </rPh>
    <phoneticPr fontId="5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</si>
  <si>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</si>
  <si>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</si>
  <si>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</si>
  <si>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</si>
  <si>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</si>
  <si>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</si>
  <si>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</si>
  <si>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</si>
  <si>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</si>
  <si>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7"/>
  </si>
  <si>
    <t>円/kW（D÷A）</t>
    <rPh sb="0" eb="1">
      <t>エン</t>
    </rPh>
    <phoneticPr fontId="2"/>
  </si>
  <si>
    <t>円（B＋C)</t>
    <rPh sb="0" eb="1">
      <t>エン</t>
    </rPh>
    <phoneticPr fontId="2"/>
  </si>
  <si>
    <t>円（H＋I）</t>
    <rPh sb="0" eb="1">
      <t>エン</t>
    </rPh>
    <phoneticPr fontId="5"/>
  </si>
  <si>
    <t>円/kWh（J÷G）</t>
    <phoneticPr fontId="2"/>
  </si>
  <si>
    <t>【補助対象経費判定】</t>
    <phoneticPr fontId="2"/>
  </si>
  <si>
    <t>←蓄電池の設置費用が155,000 [円/kWh] 以下の場合に"○"と表示される。"○"が表示されない場合、費用効率性の見直しを行うこと</t>
    <rPh sb="5" eb="7">
      <t>セッチ</t>
    </rPh>
    <rPh sb="7" eb="9">
      <t>ヒヨウ</t>
    </rPh>
    <phoneticPr fontId="7"/>
  </si>
  <si>
    <t>太陽光発電設備の発電出力
（太陽電池モジュールとパワーコンディショナーの出力合計値のうち低い方）</t>
    <rPh sb="0" eb="3">
      <t>タイヨウコウ</t>
    </rPh>
    <rPh sb="3" eb="5">
      <t>ハツデン</t>
    </rPh>
    <rPh sb="5" eb="7">
      <t>セツビ</t>
    </rPh>
    <rPh sb="8" eb="10">
      <t>ハツデン</t>
    </rPh>
    <rPh sb="10" eb="12">
      <t>シュツリョク</t>
    </rPh>
    <rPh sb="14" eb="16">
      <t>タイヨウ</t>
    </rPh>
    <rPh sb="16" eb="18">
      <t>デンチ</t>
    </rPh>
    <rPh sb="36" eb="38">
      <t>シュツリョク</t>
    </rPh>
    <rPh sb="38" eb="41">
      <t>ゴウケイチ</t>
    </rPh>
    <rPh sb="44" eb="45">
      <t>ヒク</t>
    </rPh>
    <rPh sb="46" eb="47">
      <t>ホウ</t>
    </rPh>
    <phoneticPr fontId="5"/>
  </si>
  <si>
    <t>←太陽光発電設備の設置費用が350,000 [円/kW] 未満の場合に"○"と表示される。"○"が表示されない場合、費用効率性の見直しを行うこと</t>
    <rPh sb="1" eb="4">
      <t>タイヨウコウ</t>
    </rPh>
    <rPh sb="4" eb="6">
      <t>ハツデン</t>
    </rPh>
    <rPh sb="6" eb="8">
      <t>セツビ</t>
    </rPh>
    <rPh sb="9" eb="11">
      <t>セッチ</t>
    </rPh>
    <rPh sb="11" eb="13">
      <t>ヒヨウ</t>
    </rPh>
    <rPh sb="29" eb="31">
      <t>ミマン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</si>
</sst>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21" x14ac:knownFonts="1">
    <font>
      <sz val="11"/>
      <color theme="1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rgb="FF7030A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>
      <alignment vertical="center"/>
    </xf>
    <xf numFmtId="0" fontId="9" fillId="0" borderId="0" xfId="1" applyFont="1">
      <alignment vertical="center"/>
    </xf>
    <xf numFmtId="176" fontId="12" fillId="0" borderId="0" xfId="1" applyNumberFormat="1" applyFont="1">
      <alignment vertical="center"/>
    </xf>
    <xf numFmtId="0" fontId="13" fillId="0" borderId="0" xfId="1" applyFont="1">
      <alignment vertical="center"/>
    </xf>
    <xf numFmtId="0" fontId="1" fillId="0" borderId="0" xfId="1">
      <alignment vertical="center"/>
    </xf>
    <xf numFmtId="0" fontId="14" fillId="0" borderId="0" xfId="2" applyFont="1" applyAlignment="1">
      <alignment horizontal="left" vertical="top" wrapText="1"/>
    </xf>
    <xf numFmtId="0" fontId="8" fillId="2" borderId="0" xfId="2" applyFont="1" applyFill="1" applyAlignment="1">
      <alignment horizontal="right" vertical="center" wrapText="1" indent="1"/>
    </xf>
    <xf numFmtId="0" fontId="16" fillId="2" borderId="0" xfId="2" applyFont="1" applyFill="1" applyAlignment="1">
      <alignment horizontal="left" vertical="center" wrapText="1"/>
    </xf>
    <xf numFmtId="0" fontId="17" fillId="2" borderId="0" xfId="2" applyFont="1" applyFill="1" applyAlignment="1">
      <alignment horizontal="left" vertical="center" wrapText="1"/>
    </xf>
    <xf numFmtId="0" fontId="15" fillId="2" borderId="0" xfId="2" applyFont="1" applyFill="1" applyAlignment="1">
      <alignment horizontal="left" vertical="center" wrapText="1" shrinkToFit="1"/>
    </xf>
    <xf numFmtId="0" fontId="15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3" fillId="0" borderId="0" xfId="1" applyNumberFormat="1" applyFont="1">
      <alignment vertical="center"/>
    </xf>
    <xf numFmtId="0" fontId="18" fillId="0" borderId="0" xfId="1" applyFont="1" applyAlignment="1">
      <alignment vertical="center" textRotation="255"/>
    </xf>
    <xf numFmtId="177" fontId="16" fillId="3" borderId="1" xfId="1" applyNumberFormat="1" applyFont="1" applyFill="1" applyBorder="1">
      <alignment vertical="center"/>
    </xf>
    <xf numFmtId="177" fontId="16" fillId="3" borderId="1" xfId="1" applyNumberFormat="1" applyFont="1" applyFill="1" applyBorder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20" fillId="0" borderId="0" xfId="1" applyFont="1">
      <alignment vertical="center"/>
    </xf>
    <xf numFmtId="176" fontId="8" fillId="0" borderId="0" xfId="1" applyNumberFormat="1" applyFont="1" applyAlignment="1">
      <alignment horizontal="center" vertical="center"/>
    </xf>
    <xf numFmtId="177" fontId="16" fillId="0" borderId="0" xfId="1" applyNumberFormat="1" applyFont="1">
      <alignment vertical="center"/>
    </xf>
    <xf numFmtId="0" fontId="19" fillId="0" borderId="0" xfId="1" applyFont="1">
      <alignment vertical="center"/>
    </xf>
    <xf numFmtId="0" fontId="14" fillId="0" borderId="0" xfId="2" applyFont="1" applyAlignment="1">
      <alignment horizontal="left" vertical="top"/>
    </xf>
    <xf numFmtId="49" fontId="13" fillId="0" borderId="0" xfId="1" applyNumberFormat="1" applyFont="1">
      <alignment vertical="center"/>
    </xf>
    <xf numFmtId="176" fontId="8" fillId="0" borderId="2" xfId="1" applyNumberFormat="1" applyFont="1" applyBorder="1">
      <alignment vertical="center"/>
    </xf>
    <xf numFmtId="178" fontId="8" fillId="4" borderId="2" xfId="1" applyNumberFormat="1" applyFont="1" applyFill="1" applyBorder="1" applyProtection="1">
      <alignment vertical="center"/>
      <protection locked="0"/>
    </xf>
    <xf numFmtId="176" fontId="8" fillId="4" borderId="2" xfId="1" applyNumberFormat="1" applyFont="1" applyFill="1" applyBorder="1" applyProtection="1">
      <alignment vertical="center"/>
      <protection locked="0"/>
    </xf>
    <xf numFmtId="0" fontId="15" fillId="3" borderId="4" xfId="1" applyFont="1" applyFill="1" applyBorder="1" applyAlignment="1">
      <alignment horizontal="left" vertical="center" wrapText="1"/>
    </xf>
    <xf numFmtId="0" fontId="15" fillId="3" borderId="5" xfId="1" applyFont="1" applyFill="1" applyBorder="1" applyAlignment="1">
      <alignment horizontal="left" vertical="center" wrapText="1"/>
    </xf>
    <xf numFmtId="0" fontId="1" fillId="0" borderId="0" xfId="1" applyAlignment="1">
      <alignment horizontal="left" shrinkToFit="1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" fillId="0" borderId="0" xfId="1" applyAlignment="1">
      <alignment horizontal="center" vertical="top"/>
    </xf>
    <xf numFmtId="0" fontId="15" fillId="3" borderId="1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/>
    </xf>
    <xf numFmtId="176" fontId="8" fillId="0" borderId="1" xfId="1" applyNumberFormat="1" applyFont="1" applyBorder="1">
      <alignment vertical="center"/>
    </xf>
  </cellXfs>
  <cellStyles count="5"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3 3" xfId="1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R17"/>
  <sheetViews>
    <sheetView showGridLines="0" tabSelected="1" view="pageBreakPreview" zoomScale="85" zoomScaleNormal="100" zoomScaleSheetLayoutView="85" workbookViewId="0">
      <selection activeCell="O6" sqref="O6"/>
    </sheetView>
  </sheetViews>
  <sheetFormatPr defaultColWidth="8" defaultRowHeight="13" x14ac:dyDescent="0.2"/>
  <cols>
    <col min="1" max="1" width="2.7265625" style="4" customWidth="1"/>
    <col min="2" max="2" width="3.6328125" style="4" customWidth="1"/>
    <col min="3" max="3" width="16.90625" style="19" customWidth="1"/>
    <col min="4" max="4" width="21.7265625" style="4" customWidth="1"/>
    <col min="5" max="5" width="19.36328125" style="19" customWidth="1"/>
    <col min="6" max="6" width="11.90625" style="20" bestFit="1" customWidth="1"/>
    <col min="7" max="7" width="4.453125" style="13" customWidth="1"/>
    <col min="8" max="8" width="9.6328125" style="4" customWidth="1"/>
    <col min="9" max="9" width="7.26953125" style="4" customWidth="1"/>
    <col min="10" max="11" width="10.7265625" style="4" customWidth="1"/>
    <col min="12" max="17" width="8" style="4" customWidth="1"/>
    <col min="18" max="18" width="13.08984375" style="4" customWidth="1"/>
    <col min="19" max="19" width="8" style="4" customWidth="1"/>
    <col min="20" max="16384" width="8" style="4"/>
  </cols>
  <sheetData>
    <row r="2" spans="1:18" ht="33.65" customHeight="1" x14ac:dyDescent="0.2">
      <c r="A2" s="1"/>
      <c r="B2" s="32" t="s">
        <v>4</v>
      </c>
      <c r="C2" s="33"/>
      <c r="D2" s="33"/>
      <c r="E2" s="33"/>
      <c r="F2" s="2"/>
      <c r="G2" s="3"/>
      <c r="H2" s="34"/>
      <c r="I2" s="34"/>
      <c r="J2" s="23" t="s">
        <v>15</v>
      </c>
    </row>
    <row r="3" spans="1:18" s="5" customFormat="1" ht="12.75" customHeight="1" x14ac:dyDescent="0.2">
      <c r="B3" s="24"/>
      <c r="C3" s="6"/>
      <c r="D3" s="9"/>
      <c r="E3" s="9"/>
      <c r="F3" s="9"/>
      <c r="G3" s="7"/>
      <c r="H3" s="8"/>
    </row>
    <row r="4" spans="1:18" ht="16.5" customHeight="1" x14ac:dyDescent="0.2">
      <c r="B4" s="4" t="s">
        <v>5</v>
      </c>
      <c r="C4" s="10"/>
      <c r="D4" s="10"/>
      <c r="E4" s="11"/>
      <c r="F4" s="12"/>
    </row>
    <row r="5" spans="1:18" ht="16.5" customHeight="1" x14ac:dyDescent="0.2">
      <c r="C5" s="10" t="s">
        <v>6</v>
      </c>
      <c r="D5" s="10"/>
      <c r="E5" s="11"/>
      <c r="F5" s="12"/>
    </row>
    <row r="6" spans="1:18" ht="50.15" customHeight="1" x14ac:dyDescent="0.2">
      <c r="B6" s="14"/>
      <c r="C6" s="35" t="s">
        <v>35</v>
      </c>
      <c r="D6" s="35"/>
      <c r="E6" s="27"/>
      <c r="F6" s="15" t="s">
        <v>1</v>
      </c>
      <c r="G6" s="3" t="s">
        <v>19</v>
      </c>
    </row>
    <row r="7" spans="1:18" ht="50.15" customHeight="1" x14ac:dyDescent="0.2">
      <c r="B7" s="14"/>
      <c r="C7" s="29" t="s">
        <v>7</v>
      </c>
      <c r="D7" s="30"/>
      <c r="E7" s="28"/>
      <c r="F7" s="15" t="s">
        <v>8</v>
      </c>
      <c r="G7" s="3" t="s">
        <v>20</v>
      </c>
    </row>
    <row r="8" spans="1:18" ht="50.15" customHeight="1" x14ac:dyDescent="0.2">
      <c r="B8" s="14"/>
      <c r="C8" s="29" t="s">
        <v>9</v>
      </c>
      <c r="D8" s="30"/>
      <c r="E8" s="28"/>
      <c r="F8" s="15" t="s">
        <v>8</v>
      </c>
      <c r="G8" s="3" t="s">
        <v>21</v>
      </c>
    </row>
    <row r="9" spans="1:18" ht="50.15" customHeight="1" thickBot="1" x14ac:dyDescent="0.25">
      <c r="B9" s="14"/>
      <c r="C9" s="29" t="s">
        <v>10</v>
      </c>
      <c r="D9" s="30"/>
      <c r="E9" s="26" t="str">
        <f>IF(E7=0,"",E7+E8)</f>
        <v/>
      </c>
      <c r="F9" s="15" t="s">
        <v>30</v>
      </c>
      <c r="G9" s="3" t="s">
        <v>22</v>
      </c>
      <c r="H9" s="31" t="s">
        <v>17</v>
      </c>
      <c r="I9" s="31"/>
    </row>
    <row r="10" spans="1:18" ht="50.15" customHeight="1" thickBot="1" x14ac:dyDescent="0.25">
      <c r="B10" s="14"/>
      <c r="C10" s="29" t="s">
        <v>16</v>
      </c>
      <c r="D10" s="30"/>
      <c r="E10" s="38" t="str">
        <f>IF(E6=0,"",E9/ROUND(E6,2))</f>
        <v/>
      </c>
      <c r="F10" s="15" t="s">
        <v>29</v>
      </c>
      <c r="G10" s="25" t="s">
        <v>23</v>
      </c>
      <c r="H10" s="17" t="str">
        <f>IF(E10=0,"",IF(E10&lt;350000,"○",""))</f>
        <v/>
      </c>
      <c r="K10" s="36" t="s">
        <v>36</v>
      </c>
      <c r="L10" s="36"/>
      <c r="M10" s="36"/>
      <c r="N10" s="36"/>
      <c r="O10" s="36"/>
      <c r="P10" s="36"/>
      <c r="Q10" s="36"/>
      <c r="R10" s="36"/>
    </row>
    <row r="11" spans="1:18" ht="16.5" customHeight="1" x14ac:dyDescent="0.2">
      <c r="B11" s="14"/>
      <c r="C11" s="18"/>
      <c r="D11" s="18"/>
      <c r="E11" s="21"/>
      <c r="F11" s="22"/>
      <c r="G11" s="3"/>
    </row>
    <row r="12" spans="1:18" ht="16.5" customHeight="1" x14ac:dyDescent="0.2">
      <c r="C12" s="10" t="s">
        <v>11</v>
      </c>
      <c r="D12" s="10"/>
      <c r="E12" s="11"/>
      <c r="F12" s="12"/>
    </row>
    <row r="13" spans="1:18" ht="50.15" customHeight="1" x14ac:dyDescent="0.2">
      <c r="B13" s="14"/>
      <c r="C13" s="35" t="s">
        <v>12</v>
      </c>
      <c r="D13" s="35"/>
      <c r="E13" s="27"/>
      <c r="F13" s="15" t="s">
        <v>2</v>
      </c>
      <c r="G13" s="3" t="s">
        <v>24</v>
      </c>
    </row>
    <row r="14" spans="1:18" ht="50.15" customHeight="1" x14ac:dyDescent="0.2">
      <c r="B14" s="14"/>
      <c r="C14" s="29" t="s">
        <v>13</v>
      </c>
      <c r="D14" s="30"/>
      <c r="E14" s="28"/>
      <c r="F14" s="15" t="s">
        <v>0</v>
      </c>
      <c r="G14" s="3" t="s">
        <v>25</v>
      </c>
    </row>
    <row r="15" spans="1:18" ht="50.15" customHeight="1" x14ac:dyDescent="0.2">
      <c r="B15" s="14"/>
      <c r="C15" s="29" t="s">
        <v>14</v>
      </c>
      <c r="D15" s="30"/>
      <c r="E15" s="28"/>
      <c r="F15" s="15" t="s">
        <v>0</v>
      </c>
      <c r="G15" s="3" t="s">
        <v>26</v>
      </c>
    </row>
    <row r="16" spans="1:18" ht="50.15" customHeight="1" thickBot="1" x14ac:dyDescent="0.25">
      <c r="B16" s="14"/>
      <c r="C16" s="37" t="s">
        <v>3</v>
      </c>
      <c r="D16" s="37"/>
      <c r="E16" s="26" t="str">
        <f>IF(E14="","",E14+E15)</f>
        <v/>
      </c>
      <c r="F16" s="15" t="s">
        <v>31</v>
      </c>
      <c r="G16" s="3" t="s">
        <v>27</v>
      </c>
      <c r="H16" s="31" t="s">
        <v>33</v>
      </c>
      <c r="I16" s="31"/>
    </row>
    <row r="17" spans="2:18" ht="50.15" customHeight="1" thickBot="1" x14ac:dyDescent="0.25">
      <c r="B17" s="14"/>
      <c r="C17" s="35" t="s">
        <v>18</v>
      </c>
      <c r="D17" s="35"/>
      <c r="E17" s="38" t="str">
        <f>IF($E$13="","",$E$16/ROUND($E$13,2))</f>
        <v/>
      </c>
      <c r="F17" s="16" t="s">
        <v>32</v>
      </c>
      <c r="G17" s="3" t="s">
        <v>28</v>
      </c>
      <c r="H17" s="17" t="str">
        <f>IF(E17=0,"",IF(E17&lt;=155000,"○",""))</f>
        <v/>
      </c>
      <c r="K17" s="36" t="s">
        <v>34</v>
      </c>
      <c r="L17" s="36"/>
      <c r="M17" s="36"/>
      <c r="N17" s="36"/>
      <c r="O17" s="36"/>
      <c r="P17" s="36"/>
      <c r="Q17" s="36"/>
      <c r="R17" s="36"/>
    </row>
  </sheetData>
  <mergeCells count="16">
    <mergeCell ref="K10:R10"/>
    <mergeCell ref="C14:D14"/>
    <mergeCell ref="C15:D15"/>
    <mergeCell ref="C16:D16"/>
    <mergeCell ref="H16:I16"/>
    <mergeCell ref="C17:D17"/>
    <mergeCell ref="K17:R17"/>
    <mergeCell ref="C13:D13"/>
    <mergeCell ref="C8:D8"/>
    <mergeCell ref="C9:D9"/>
    <mergeCell ref="H9:I9"/>
    <mergeCell ref="C10:D10"/>
    <mergeCell ref="B2:E2"/>
    <mergeCell ref="H2:I2"/>
    <mergeCell ref="C6:D6"/>
    <mergeCell ref="C7:D7"/>
  </mergeCells>
  <phoneticPr fontId="2"/>
  <pageMargins left="0.62992125984251968" right="0.23622047244094491" top="0.74803149606299213" bottom="0.55118110236220474" header="0.31496062992125984" footer="0.31496062992125984"/>
  <pageSetup paperSize="9" scale="98" fitToHeight="0" orientation="portrait" r:id="rId1"/>
  <headerFooter>
    <oddHeader>&amp;L既存戸建住宅&amp;R様式１号別紙５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様式第１号別紙5</vt:lpstr>
      <vt:lpstr>様式第１号別紙5!Print_Area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赤井澤　勝彦</cp:lastModifiedBy>
  <cp:lastPrinted>2026-03-30T07:51:50Z</cp:lastPrinted>
  <dcterms:created xsi:type="dcterms:W3CDTF">2022-06-15T01:54:03Z</dcterms:created>
  <dcterms:modified xsi:type="dcterms:W3CDTF">2026-03-30T07:51:53Z</dcterms:modified>
</cp:coreProperties>
</file>