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nnt226om\温暖化対策推進課\★★★脱炭素都市推進部★★★\30_脱炭素政策課\60_脱炭素ライフ係\10_係事業\60_省エネ空調・給湯転換補助金\02要綱・様式\様式\"/>
    </mc:Choice>
  </mc:AlternateContent>
  <bookViews>
    <workbookView xWindow="0" yWindow="0" windowWidth="20490" windowHeight="7530"/>
  </bookViews>
  <sheets>
    <sheet name="空調・給湯" sheetId="1" r:id="rId1"/>
    <sheet name="地中熱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  <c r="D6" i="3"/>
  <c r="D10" i="3" s="1"/>
  <c r="D11" i="3" s="1"/>
  <c r="D13" i="3" l="1"/>
  <c r="D6" i="1"/>
  <c r="D12" i="1" l="1"/>
  <c r="D10" i="1"/>
  <c r="D11" i="1" s="1"/>
  <c r="D13" i="1" l="1"/>
</calcChain>
</file>

<file path=xl/sharedStrings.xml><?xml version="1.0" encoding="utf-8"?>
<sst xmlns="http://schemas.openxmlformats.org/spreadsheetml/2006/main" count="53" uniqueCount="26">
  <si>
    <t>省エネ空調・給湯転換補助額積算表</t>
    <rPh sb="0" eb="1">
      <t>ショウ</t>
    </rPh>
    <rPh sb="3" eb="5">
      <t>クウチョウ</t>
    </rPh>
    <rPh sb="6" eb="8">
      <t>キュウトウ</t>
    </rPh>
    <rPh sb="8" eb="10">
      <t>テンカン</t>
    </rPh>
    <rPh sb="10" eb="12">
      <t>ホジョ</t>
    </rPh>
    <rPh sb="12" eb="13">
      <t>ガク</t>
    </rPh>
    <rPh sb="13" eb="15">
      <t>セキサン</t>
    </rPh>
    <rPh sb="15" eb="16">
      <t>ヒョウ</t>
    </rPh>
    <phoneticPr fontId="2"/>
  </si>
  <si>
    <t>導入設備</t>
    <rPh sb="0" eb="2">
      <t>ドウニュウ</t>
    </rPh>
    <rPh sb="2" eb="4">
      <t>セツビ</t>
    </rPh>
    <phoneticPr fontId="2"/>
  </si>
  <si>
    <t>内訳</t>
    <rPh sb="0" eb="2">
      <t>ウチワケ</t>
    </rPh>
    <phoneticPr fontId="2"/>
  </si>
  <si>
    <t>補助金額
（国）</t>
    <rPh sb="0" eb="2">
      <t>ホジョ</t>
    </rPh>
    <rPh sb="2" eb="4">
      <t>キンガク</t>
    </rPh>
    <rPh sb="6" eb="7">
      <t>クニ</t>
    </rPh>
    <phoneticPr fontId="2"/>
  </si>
  <si>
    <t>補助金額
（県）</t>
    <rPh sb="0" eb="2">
      <t>ホジョ</t>
    </rPh>
    <rPh sb="2" eb="4">
      <t>キンガク</t>
    </rPh>
    <rPh sb="6" eb="7">
      <t>ケン</t>
    </rPh>
    <phoneticPr fontId="2"/>
  </si>
  <si>
    <t>補助金額
（その他）</t>
    <rPh sb="0" eb="2">
      <t>ホジョ</t>
    </rPh>
    <rPh sb="2" eb="4">
      <t>キンガク</t>
    </rPh>
    <rPh sb="8" eb="9">
      <t>タ</t>
    </rPh>
    <phoneticPr fontId="2"/>
  </si>
  <si>
    <t>③×1/2</t>
    <phoneticPr fontId="2"/>
  </si>
  <si>
    <t>補助上限額</t>
    <rPh sb="0" eb="2">
      <t>ホジョ</t>
    </rPh>
    <rPh sb="2" eb="4">
      <t>ジョウゲン</t>
    </rPh>
    <rPh sb="4" eb="5">
      <t>ガク</t>
    </rPh>
    <phoneticPr fontId="2"/>
  </si>
  <si>
    <t>補助額</t>
    <rPh sb="0" eb="2">
      <t>ホジョ</t>
    </rPh>
    <rPh sb="2" eb="3">
      <t>ガク</t>
    </rPh>
    <phoneticPr fontId="2"/>
  </si>
  <si>
    <t>他補助金控除後の
補助対象経費③
（①－②）</t>
    <rPh sb="0" eb="1">
      <t>ホカ</t>
    </rPh>
    <rPh sb="1" eb="4">
      <t>ホジョキン</t>
    </rPh>
    <rPh sb="4" eb="6">
      <t>コウジョ</t>
    </rPh>
    <rPh sb="6" eb="7">
      <t>ゴ</t>
    </rPh>
    <rPh sb="9" eb="11">
      <t>ホジョ</t>
    </rPh>
    <rPh sb="11" eb="13">
      <t>タイショウ</t>
    </rPh>
    <rPh sb="13" eb="15">
      <t>ケイヒ</t>
    </rPh>
    <phoneticPr fontId="2"/>
  </si>
  <si>
    <r>
      <t xml:space="preserve">補助対象経費①
</t>
    </r>
    <r>
      <rPr>
        <sz val="9"/>
        <color theme="1"/>
        <rFont val="游ゴシック"/>
        <family val="3"/>
        <charset val="128"/>
        <scheme val="minor"/>
      </rPr>
      <t>設備本体、設置工事費、撤去費、廃棄費等</t>
    </r>
    <rPh sb="0" eb="2">
      <t>ホジョ</t>
    </rPh>
    <rPh sb="2" eb="4">
      <t>タイショウ</t>
    </rPh>
    <rPh sb="4" eb="6">
      <t>ケイヒ</t>
    </rPh>
    <rPh sb="8" eb="10">
      <t>セツビ</t>
    </rPh>
    <rPh sb="10" eb="12">
      <t>ホンタイ</t>
    </rPh>
    <rPh sb="13" eb="15">
      <t>セッチ</t>
    </rPh>
    <rPh sb="15" eb="17">
      <t>コウジ</t>
    </rPh>
    <rPh sb="17" eb="18">
      <t>ヒ</t>
    </rPh>
    <rPh sb="19" eb="21">
      <t>テッキョ</t>
    </rPh>
    <rPh sb="21" eb="22">
      <t>ヒ</t>
    </rPh>
    <rPh sb="23" eb="25">
      <t>ハイキ</t>
    </rPh>
    <rPh sb="25" eb="26">
      <t>ヒ</t>
    </rPh>
    <rPh sb="26" eb="27">
      <t>トウ</t>
    </rPh>
    <phoneticPr fontId="2"/>
  </si>
  <si>
    <r>
      <t xml:space="preserve">他補助金合計②
</t>
    </r>
    <r>
      <rPr>
        <sz val="9"/>
        <color theme="1"/>
        <rFont val="游ゴシック"/>
        <family val="3"/>
        <charset val="128"/>
        <scheme val="minor"/>
      </rPr>
      <t>（国、県、その他）</t>
    </r>
    <rPh sb="0" eb="1">
      <t>ホカ</t>
    </rPh>
    <rPh sb="1" eb="4">
      <t>ホジョキン</t>
    </rPh>
    <rPh sb="4" eb="6">
      <t>ゴウケイ</t>
    </rPh>
    <rPh sb="9" eb="10">
      <t>クニ</t>
    </rPh>
    <rPh sb="11" eb="12">
      <t>ケン</t>
    </rPh>
    <rPh sb="15" eb="16">
      <t>タ</t>
    </rPh>
    <phoneticPr fontId="2"/>
  </si>
  <si>
    <t>円
(税抜)</t>
    <rPh sb="0" eb="1">
      <t>エン</t>
    </rPh>
    <rPh sb="3" eb="4">
      <t>ゼイ</t>
    </rPh>
    <rPh sb="4" eb="5">
      <t>ヌ</t>
    </rPh>
    <phoneticPr fontId="2"/>
  </si>
  <si>
    <t>円</t>
    <rPh sb="0" eb="1">
      <t>エン</t>
    </rPh>
    <phoneticPr fontId="2"/>
  </si>
  <si>
    <t>寒冷地エアコン</t>
    <rPh sb="0" eb="3">
      <t>カンレイチ</t>
    </rPh>
    <phoneticPr fontId="2"/>
  </si>
  <si>
    <t>ヒートポンプ温水暖房</t>
    <rPh sb="6" eb="8">
      <t>オンスイ</t>
    </rPh>
    <rPh sb="8" eb="10">
      <t>ダンボウ</t>
    </rPh>
    <phoneticPr fontId="2"/>
  </si>
  <si>
    <t>エコキュート</t>
    <phoneticPr fontId="2"/>
  </si>
  <si>
    <t>ハイブリッド給湯機</t>
    <rPh sb="6" eb="8">
      <t>キュウトウ</t>
    </rPh>
    <rPh sb="8" eb="9">
      <t>キ</t>
    </rPh>
    <phoneticPr fontId="2"/>
  </si>
  <si>
    <t>エネファーム</t>
    <phoneticPr fontId="2"/>
  </si>
  <si>
    <t>太陽熱利用システム（自然循環型）</t>
    <rPh sb="0" eb="3">
      <t>タイヨウネツ</t>
    </rPh>
    <rPh sb="3" eb="5">
      <t>リヨウ</t>
    </rPh>
    <rPh sb="10" eb="12">
      <t>シゼン</t>
    </rPh>
    <rPh sb="12" eb="14">
      <t>ジュンカン</t>
    </rPh>
    <rPh sb="14" eb="15">
      <t>カタ</t>
    </rPh>
    <phoneticPr fontId="2"/>
  </si>
  <si>
    <t>太陽熱利用システム（強制循環型）</t>
    <rPh sb="0" eb="3">
      <t>タイヨウネツ</t>
    </rPh>
    <rPh sb="3" eb="5">
      <t>リヨウ</t>
    </rPh>
    <rPh sb="10" eb="12">
      <t>キョウセイ</t>
    </rPh>
    <rPh sb="12" eb="15">
      <t>ジュンカンガタ</t>
    </rPh>
    <phoneticPr fontId="2"/>
  </si>
  <si>
    <t>地中熱利用システム</t>
    <rPh sb="0" eb="2">
      <t>チチュウ</t>
    </rPh>
    <rPh sb="2" eb="3">
      <t>ネツ</t>
    </rPh>
    <rPh sb="3" eb="5">
      <t>リヨウ</t>
    </rPh>
    <phoneticPr fontId="2"/>
  </si>
  <si>
    <t>事業費内訳</t>
    <rPh sb="0" eb="3">
      <t>ジギョウヒ</t>
    </rPh>
    <rPh sb="3" eb="5">
      <t>ウチワケ</t>
    </rPh>
    <phoneticPr fontId="2"/>
  </si>
  <si>
    <t>③×1/5</t>
    <phoneticPr fontId="2"/>
  </si>
  <si>
    <t>地中熱利用システム</t>
    <rPh sb="0" eb="2">
      <t>チチュウ</t>
    </rPh>
    <rPh sb="2" eb="3">
      <t>ネツ</t>
    </rPh>
    <rPh sb="3" eb="5">
      <t>リヨウ</t>
    </rPh>
    <phoneticPr fontId="2"/>
  </si>
  <si>
    <t>省エネ空調・給湯転換補助額積算表（地中熱）</t>
    <rPh sb="0" eb="1">
      <t>ショウ</t>
    </rPh>
    <rPh sb="3" eb="5">
      <t>クウチョウ</t>
    </rPh>
    <rPh sb="6" eb="8">
      <t>キュウトウ</t>
    </rPh>
    <rPh sb="8" eb="10">
      <t>テンカン</t>
    </rPh>
    <rPh sb="10" eb="12">
      <t>ホジョ</t>
    </rPh>
    <rPh sb="12" eb="13">
      <t>ガク</t>
    </rPh>
    <rPh sb="13" eb="15">
      <t>セキサン</t>
    </rPh>
    <rPh sb="15" eb="16">
      <t>ヒョウ</t>
    </rPh>
    <rPh sb="17" eb="19">
      <t>チチュウ</t>
    </rPh>
    <rPh sb="19" eb="20">
      <t>ネツ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</si>
</sst>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3" xfId="0" applyBorder="1">
      <alignment vertical="center"/>
    </xf>
    <xf numFmtId="38" fontId="0" fillId="0" borderId="2" xfId="1" applyFont="1" applyBorder="1">
      <alignment vertical="center"/>
    </xf>
    <xf numFmtId="0" fontId="0" fillId="0" borderId="3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8" fontId="0" fillId="0" borderId="2" xfId="1" applyFont="1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9" sqref="D9"/>
    </sheetView>
  </sheetViews>
  <sheetFormatPr defaultRowHeight="18.75" x14ac:dyDescent="0.4"/>
  <cols>
    <col min="1" max="1" width="7" customWidth="1"/>
    <col min="2" max="2" width="3.25" customWidth="1"/>
    <col min="3" max="3" width="19.375" customWidth="1"/>
    <col min="4" max="4" width="31.5" customWidth="1"/>
    <col min="5" max="5" width="6.75" bestFit="1" customWidth="1"/>
  </cols>
  <sheetData>
    <row r="1" spans="1:6" ht="30.75" customHeight="1" x14ac:dyDescent="0.4">
      <c r="A1" s="7" t="s">
        <v>0</v>
      </c>
      <c r="B1" s="8"/>
      <c r="C1" s="8"/>
      <c r="D1" s="8"/>
      <c r="E1" s="8"/>
      <c r="F1" s="8"/>
    </row>
    <row r="2" spans="1:6" ht="36.75" customHeight="1" x14ac:dyDescent="0.4"/>
    <row r="3" spans="1:6" x14ac:dyDescent="0.4">
      <c r="B3" t="s">
        <v>22</v>
      </c>
    </row>
    <row r="4" spans="1:6" ht="26.25" customHeight="1" x14ac:dyDescent="0.4">
      <c r="B4" s="12" t="s">
        <v>1</v>
      </c>
      <c r="C4" s="12"/>
      <c r="D4" s="13"/>
      <c r="E4" s="14"/>
    </row>
    <row r="5" spans="1:6" ht="53.25" customHeight="1" x14ac:dyDescent="0.4">
      <c r="B5" s="17" t="s">
        <v>10</v>
      </c>
      <c r="C5" s="12"/>
      <c r="D5" s="11"/>
      <c r="E5" s="4" t="s">
        <v>12</v>
      </c>
    </row>
    <row r="6" spans="1:6" ht="45" customHeight="1" x14ac:dyDescent="0.4">
      <c r="B6" s="17" t="s">
        <v>11</v>
      </c>
      <c r="C6" s="12"/>
      <c r="D6" s="3">
        <f>SUM(D7:D9)</f>
        <v>0</v>
      </c>
      <c r="E6" s="2" t="s">
        <v>13</v>
      </c>
    </row>
    <row r="7" spans="1:6" ht="33" x14ac:dyDescent="0.4">
      <c r="B7" s="17" t="s">
        <v>2</v>
      </c>
      <c r="C7" s="5" t="s">
        <v>3</v>
      </c>
      <c r="D7" s="11"/>
      <c r="E7" s="2" t="s">
        <v>13</v>
      </c>
    </row>
    <row r="8" spans="1:6" ht="33" x14ac:dyDescent="0.4">
      <c r="B8" s="17"/>
      <c r="C8" s="6" t="s">
        <v>4</v>
      </c>
      <c r="D8" s="11"/>
      <c r="E8" s="2" t="s">
        <v>13</v>
      </c>
    </row>
    <row r="9" spans="1:6" ht="33" x14ac:dyDescent="0.4">
      <c r="B9" s="17"/>
      <c r="C9" s="6" t="s">
        <v>5</v>
      </c>
      <c r="D9" s="11"/>
      <c r="E9" s="2" t="s">
        <v>13</v>
      </c>
    </row>
    <row r="10" spans="1:6" ht="51.75" customHeight="1" x14ac:dyDescent="0.4">
      <c r="B10" s="15" t="s">
        <v>9</v>
      </c>
      <c r="C10" s="16"/>
      <c r="D10" s="3">
        <f>D5-D6</f>
        <v>0</v>
      </c>
      <c r="E10" s="4" t="s">
        <v>12</v>
      </c>
    </row>
    <row r="11" spans="1:6" ht="27" customHeight="1" x14ac:dyDescent="0.4">
      <c r="B11" s="12" t="s">
        <v>6</v>
      </c>
      <c r="C11" s="12"/>
      <c r="D11" s="3">
        <f>D10*1/2</f>
        <v>0</v>
      </c>
      <c r="E11" s="2" t="s">
        <v>13</v>
      </c>
    </row>
    <row r="12" spans="1:6" ht="27" customHeight="1" x14ac:dyDescent="0.4">
      <c r="B12" s="12" t="s">
        <v>7</v>
      </c>
      <c r="C12" s="12"/>
      <c r="D12" s="3" t="str">
        <f>IF(D4="","",VLOOKUP(D4,Sheet2!B2:C8,2,FALSE))</f>
        <v/>
      </c>
      <c r="E12" s="2" t="s">
        <v>13</v>
      </c>
    </row>
    <row r="13" spans="1:6" ht="27" customHeight="1" x14ac:dyDescent="0.4">
      <c r="B13" s="12" t="s">
        <v>8</v>
      </c>
      <c r="C13" s="12"/>
      <c r="D13" s="3">
        <f>MIN(D11,D12)</f>
        <v>0</v>
      </c>
      <c r="E13" s="2" t="s">
        <v>13</v>
      </c>
    </row>
  </sheetData>
  <sheetProtection algorithmName="SHA-512" hashValue="+RHmvUCz+WfwaNfaQDzx8WOeHv0+BdjhXKPCSnX6ksb3lN4hqZb1OruyCwF/V8ZVXMoSFW74uSXUwKPzKsMSWA==" saltValue="Ly3Ji3PWvphYc9NuyKwd0A==" spinCount="100000" sheet="1" objects="1" scenarios="1" selectLockedCells="1"/>
  <mergeCells count="9">
    <mergeCell ref="B12:C12"/>
    <mergeCell ref="B13:C13"/>
    <mergeCell ref="D4:E4"/>
    <mergeCell ref="B10:C10"/>
    <mergeCell ref="B7:B9"/>
    <mergeCell ref="B4:C4"/>
    <mergeCell ref="B5:C5"/>
    <mergeCell ref="B6:C6"/>
    <mergeCell ref="B11:C1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明朝,標準"様式第1号別紙１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Sheet2!$B$2:$B$8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7" workbookViewId="0">
      <selection activeCell="D9" sqref="D9"/>
    </sheetView>
  </sheetViews>
  <sheetFormatPr defaultRowHeight="18.75" x14ac:dyDescent="0.4"/>
  <cols>
    <col min="1" max="1" width="7" customWidth="1"/>
    <col min="2" max="2" width="3.25" customWidth="1"/>
    <col min="3" max="3" width="19.375" customWidth="1"/>
    <col min="4" max="4" width="31.5" customWidth="1"/>
    <col min="5" max="5" width="6.75" bestFit="1" customWidth="1"/>
  </cols>
  <sheetData>
    <row r="1" spans="1:6" ht="30.75" customHeight="1" x14ac:dyDescent="0.4">
      <c r="A1" s="7" t="s">
        <v>25</v>
      </c>
      <c r="B1" s="8"/>
      <c r="C1" s="8"/>
      <c r="D1" s="8"/>
      <c r="E1" s="8"/>
      <c r="F1" s="8"/>
    </row>
    <row r="2" spans="1:6" ht="36.75" customHeight="1" x14ac:dyDescent="0.4"/>
    <row r="3" spans="1:6" x14ac:dyDescent="0.4">
      <c r="B3" t="s">
        <v>22</v>
      </c>
    </row>
    <row r="4" spans="1:6" ht="26.25" customHeight="1" x14ac:dyDescent="0.4">
      <c r="B4" s="12" t="s">
        <v>1</v>
      </c>
      <c r="C4" s="12"/>
      <c r="D4" s="18" t="s">
        <v>21</v>
      </c>
      <c r="E4" s="19"/>
    </row>
    <row r="5" spans="1:6" ht="53.25" customHeight="1" x14ac:dyDescent="0.4">
      <c r="B5" s="17" t="s">
        <v>10</v>
      </c>
      <c r="C5" s="12"/>
      <c r="D5" s="11"/>
      <c r="E5" s="4" t="s">
        <v>12</v>
      </c>
    </row>
    <row r="6" spans="1:6" ht="45" customHeight="1" x14ac:dyDescent="0.4">
      <c r="B6" s="17" t="s">
        <v>11</v>
      </c>
      <c r="C6" s="12"/>
      <c r="D6" s="3">
        <f>SUM(D7:D9)</f>
        <v>0</v>
      </c>
      <c r="E6" s="2" t="s">
        <v>13</v>
      </c>
    </row>
    <row r="7" spans="1:6" ht="33" x14ac:dyDescent="0.4">
      <c r="B7" s="17" t="s">
        <v>2</v>
      </c>
      <c r="C7" s="9" t="s">
        <v>3</v>
      </c>
      <c r="D7" s="11"/>
      <c r="E7" s="2" t="s">
        <v>13</v>
      </c>
    </row>
    <row r="8" spans="1:6" ht="33" x14ac:dyDescent="0.4">
      <c r="B8" s="17"/>
      <c r="C8" s="10" t="s">
        <v>4</v>
      </c>
      <c r="D8" s="11"/>
      <c r="E8" s="2" t="s">
        <v>13</v>
      </c>
    </row>
    <row r="9" spans="1:6" ht="33" x14ac:dyDescent="0.4">
      <c r="B9" s="17"/>
      <c r="C9" s="10" t="s">
        <v>5</v>
      </c>
      <c r="D9" s="11"/>
      <c r="E9" s="2" t="s">
        <v>13</v>
      </c>
    </row>
    <row r="10" spans="1:6" ht="51.75" customHeight="1" x14ac:dyDescent="0.4">
      <c r="B10" s="15" t="s">
        <v>9</v>
      </c>
      <c r="C10" s="16"/>
      <c r="D10" s="3">
        <f>D5-D6</f>
        <v>0</v>
      </c>
      <c r="E10" s="4" t="s">
        <v>12</v>
      </c>
    </row>
    <row r="11" spans="1:6" ht="27" customHeight="1" x14ac:dyDescent="0.4">
      <c r="B11" s="12" t="s">
        <v>23</v>
      </c>
      <c r="C11" s="12"/>
      <c r="D11" s="3">
        <f>D10*1/5</f>
        <v>0</v>
      </c>
      <c r="E11" s="2" t="s">
        <v>13</v>
      </c>
    </row>
    <row r="12" spans="1:6" ht="27" customHeight="1" x14ac:dyDescent="0.4">
      <c r="B12" s="12" t="s">
        <v>7</v>
      </c>
      <c r="C12" s="12"/>
      <c r="D12" s="3">
        <f>IF(D4="","",VLOOKUP(D4,Sheet2!B2:C9,2,FALSE))</f>
        <v>500000</v>
      </c>
      <c r="E12" s="2" t="s">
        <v>13</v>
      </c>
    </row>
    <row r="13" spans="1:6" ht="27" customHeight="1" x14ac:dyDescent="0.4">
      <c r="B13" s="12" t="s">
        <v>8</v>
      </c>
      <c r="C13" s="12"/>
      <c r="D13" s="3">
        <f>MIN(D11,D12)</f>
        <v>0</v>
      </c>
      <c r="E13" s="2" t="s">
        <v>13</v>
      </c>
    </row>
  </sheetData>
  <sheetProtection algorithmName="SHA-512" hashValue="LSpLoKaRVdQ8eXjyJGhitw5J/UREe4vp3SWSSPgWMGkv6Zc75Zq6L/2nMQ3VuTLU1R6yUMaSyIhFz5ka+EG7SA==" saltValue="DrwZPgJimdYpehOLRX8Chg==" spinCount="100000" sheet="1" objects="1" scenarios="1" selectLockedCells="1"/>
  <mergeCells count="9">
    <mergeCell ref="B11:C11"/>
    <mergeCell ref="B12:C12"/>
    <mergeCell ref="B13:C13"/>
    <mergeCell ref="B4:C4"/>
    <mergeCell ref="D4:E4"/>
    <mergeCell ref="B5:C5"/>
    <mergeCell ref="B6:C6"/>
    <mergeCell ref="B7:B9"/>
    <mergeCell ref="B10:C1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明朝,標準"様式第1号別紙１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9" sqref="C9"/>
    </sheetView>
  </sheetViews>
  <sheetFormatPr defaultRowHeight="18.75" x14ac:dyDescent="0.4"/>
  <cols>
    <col min="2" max="2" width="33.875" bestFit="1" customWidth="1"/>
  </cols>
  <sheetData>
    <row r="2" spans="2:3" x14ac:dyDescent="0.4">
      <c r="B2" t="s">
        <v>14</v>
      </c>
      <c r="C2" s="1">
        <v>300000</v>
      </c>
    </row>
    <row r="3" spans="2:3" x14ac:dyDescent="0.4">
      <c r="B3" t="s">
        <v>15</v>
      </c>
      <c r="C3" s="1">
        <v>300000</v>
      </c>
    </row>
    <row r="4" spans="2:3" x14ac:dyDescent="0.4">
      <c r="B4" t="s">
        <v>16</v>
      </c>
      <c r="C4" s="1">
        <v>250000</v>
      </c>
    </row>
    <row r="5" spans="2:3" x14ac:dyDescent="0.4">
      <c r="B5" t="s">
        <v>17</v>
      </c>
      <c r="C5" s="1">
        <v>250000</v>
      </c>
    </row>
    <row r="6" spans="2:3" x14ac:dyDescent="0.4">
      <c r="B6" t="s">
        <v>18</v>
      </c>
      <c r="C6" s="1">
        <v>300000</v>
      </c>
    </row>
    <row r="7" spans="2:3" x14ac:dyDescent="0.4">
      <c r="B7" t="s">
        <v>19</v>
      </c>
      <c r="C7" s="1">
        <v>150000</v>
      </c>
    </row>
    <row r="8" spans="2:3" x14ac:dyDescent="0.4">
      <c r="B8" t="s">
        <v>20</v>
      </c>
      <c r="C8" s="1">
        <v>450000</v>
      </c>
    </row>
    <row r="9" spans="2:3" x14ac:dyDescent="0.4">
      <c r="B9" t="s">
        <v>24</v>
      </c>
      <c r="C9" s="1">
        <v>500000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空調・給湯</vt:lpstr>
      <vt:lpstr>地中熱</vt:lpstr>
      <vt:lpstr>Sheet2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2025-03-18T11:14:49Z</cp:lastPrinted>
  <dcterms:created xsi:type="dcterms:W3CDTF">2025-03-18T09:26:49Z</dcterms:created>
  <dcterms:modified xsi:type="dcterms:W3CDTF">2025-04-22T08:54:07Z</dcterms:modified>
</cp:coreProperties>
</file>