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経済局農林部農林企画課\103_森林管理係\04_補助金・負担金等\05_（交付）補助金・交付金・負担金\05_仙台市産材利用促進支援補助金事業\14_R8制度改正\04_要綱改正起案\別紙2添付資料_様式\"/>
    </mc:Choice>
  </mc:AlternateContent>
  <xr:revisionPtr revIDLastSave="0" documentId="13_ncr:1_{84DA9490-5402-45EA-9F6F-23117F8DEF0A}" xr6:coauthVersionLast="47" xr6:coauthVersionMax="47" xr10:uidLastSave="{00000000-0000-0000-0000-000000000000}"/>
  <bookViews>
    <workbookView xWindow="42660" yWindow="3000" windowWidth="14400" windowHeight="9450" activeTab="1" xr2:uid="{00000000-000D-0000-FFFF-FFFF00000000}"/>
  </bookViews>
  <sheets>
    <sheet name="Sheet1" sheetId="1" r:id="rId1"/>
    <sheet name="修正後" sheetId="3" r:id="rId2"/>
  </sheets>
  <definedNames>
    <definedName name="_xlnm.Print_Area" localSheetId="0">Sheet1!$A$1:$V$43</definedName>
    <definedName name="_xlnm.Print_Area" localSheetId="1">修正後!$A$1:$V$39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3" l="1"/>
  <c r="S27" i="3"/>
  <c r="S26" i="3"/>
  <c r="H24" i="3"/>
  <c r="H23" i="3"/>
  <c r="H22" i="3"/>
  <c r="S28" i="1" l="1"/>
  <c r="O24" i="3" l="1"/>
  <c r="S24" i="3" s="1"/>
  <c r="S21" i="3" s="1"/>
  <c r="O22" i="3"/>
  <c r="O23" i="3"/>
  <c r="S22" i="3" l="1"/>
  <c r="M21" i="3" s="1"/>
  <c r="G21" i="3" s="1"/>
  <c r="H26" i="1"/>
  <c r="O26" i="1" s="1"/>
  <c r="S26" i="1" s="1"/>
  <c r="H25" i="1" l="1"/>
  <c r="O25" i="1" s="1"/>
  <c r="H24" i="1"/>
  <c r="O24" i="1" s="1"/>
  <c r="S24" i="1" s="1"/>
  <c r="S23" i="1" l="1"/>
  <c r="M23" i="1" l="1"/>
  <c r="G23" i="1" s="1"/>
  <c r="S29" i="1" l="1"/>
  <c r="R31" i="1"/>
</calcChain>
</file>

<file path=xl/sharedStrings.xml><?xml version="1.0" encoding="utf-8"?>
<sst xmlns="http://schemas.openxmlformats.org/spreadsheetml/2006/main" count="147" uniqueCount="88">
  <si>
    <t>ふりがな</t>
    <phoneticPr fontId="2"/>
  </si>
  <si>
    <t>電話番号</t>
    <rPh sb="0" eb="2">
      <t>デンワ</t>
    </rPh>
    <rPh sb="2" eb="4">
      <t>バンゴウ</t>
    </rPh>
    <phoneticPr fontId="2"/>
  </si>
  <si>
    <t>内訳</t>
    <rPh sb="0" eb="2">
      <t>ウチワケ</t>
    </rPh>
    <phoneticPr fontId="2"/>
  </si>
  <si>
    <t>内装等</t>
    <rPh sb="0" eb="2">
      <t>ナイソウ</t>
    </rPh>
    <rPh sb="2" eb="3">
      <t>トウ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</si>
  <si>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</si>
  <si>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</si>
  <si>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</si>
  <si>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</si>
  <si>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総使用材積</t>
    <rPh sb="0" eb="1">
      <t>ソウ</t>
    </rPh>
    <rPh sb="1" eb="3">
      <t>シヨウ</t>
    </rPh>
    <rPh sb="3" eb="5">
      <t>ザイセキ</t>
    </rPh>
    <phoneticPr fontId="2"/>
  </si>
  <si>
    <t>％(B/A)</t>
    <phoneticPr fontId="2"/>
  </si>
  <si>
    <t>％(C/A)</t>
    <phoneticPr fontId="2"/>
  </si>
  <si>
    <t>%</t>
    <phoneticPr fontId="2"/>
  </si>
  <si>
    <r>
      <t>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phoneticPr fontId="2"/>
  </si>
  <si>
    <t>(C)</t>
    <phoneticPr fontId="2"/>
  </si>
  <si>
    <t>(A)</t>
    <phoneticPr fontId="2"/>
  </si>
  <si>
    <t>(B)</t>
    <phoneticPr fontId="2"/>
  </si>
  <si>
    <t>〒</t>
    <phoneticPr fontId="2"/>
  </si>
  <si>
    <t>構造材</t>
    <rPh sb="0" eb="2">
      <t>コウゾウ</t>
    </rPh>
    <rPh sb="2" eb="3">
      <t>ザイ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</si>
  <si>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</si>
  <si>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</si>
  <si>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記</t>
    <rPh sb="0" eb="1">
      <t>キ</t>
    </rPh>
    <phoneticPr fontId="2"/>
  </si>
  <si>
    <t>内装等</t>
    <rPh sb="0" eb="1">
      <t>ウチ</t>
    </rPh>
    <rPh sb="1" eb="2">
      <t>ソウ</t>
    </rPh>
    <rPh sb="2" eb="3">
      <t>トウ</t>
    </rPh>
    <phoneticPr fontId="2"/>
  </si>
  <si>
    <t>内装等事業</t>
    <rPh sb="0" eb="2">
      <t>ナイソウ</t>
    </rPh>
    <rPh sb="2" eb="3">
      <t>トウ</t>
    </rPh>
    <rPh sb="3" eb="5">
      <t>ジギョウ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</si>
  <si>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</si>
  <si>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</si>
  <si>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１　交付決定番号</t>
    <rPh sb="2" eb="4">
      <t>コウフ</t>
    </rPh>
    <rPh sb="4" eb="6">
      <t>ケッテイ</t>
    </rPh>
    <rPh sb="6" eb="8">
      <t>バンゴウ</t>
    </rPh>
    <phoneticPr fontId="2"/>
  </si>
  <si>
    <t>④優良みやぎ材のシール添付が分かる写真</t>
    <rPh sb="1" eb="3">
      <t>ユウリョウ</t>
    </rPh>
    <rPh sb="6" eb="7">
      <t>ザイ</t>
    </rPh>
    <rPh sb="11" eb="13">
      <t>テンプ</t>
    </rPh>
    <rPh sb="14" eb="15">
      <t>ワ</t>
    </rPh>
    <rPh sb="17" eb="19">
      <t>シャシン</t>
    </rPh>
    <phoneticPr fontId="2"/>
  </si>
  <si>
    <t>主要構造部材事業</t>
    <rPh sb="0" eb="2">
      <t>シュヨウ</t>
    </rPh>
    <rPh sb="2" eb="4">
      <t>コウゾウ</t>
    </rPh>
    <rPh sb="4" eb="6">
      <t>ブザイ</t>
    </rPh>
    <rPh sb="6" eb="8">
      <t>ジギョウ</t>
    </rPh>
    <phoneticPr fontId="2"/>
  </si>
  <si>
    <t>主要構造部材</t>
    <rPh sb="0" eb="2">
      <t>シュヨウ</t>
    </rPh>
    <rPh sb="4" eb="6">
      <t>ブザイ</t>
    </rPh>
    <phoneticPr fontId="2"/>
  </si>
  <si>
    <t>２　事業完了日</t>
    <rPh sb="2" eb="4">
      <t>ジギョウ</t>
    </rPh>
    <rPh sb="4" eb="6">
      <t>カンリョウ</t>
    </rPh>
    <rPh sb="6" eb="7">
      <t>ビ</t>
    </rPh>
    <phoneticPr fontId="2"/>
  </si>
  <si>
    <t>３　交付申請額</t>
    <rPh sb="2" eb="4">
      <t>コウフ</t>
    </rPh>
    <rPh sb="4" eb="7">
      <t>シンセイガク</t>
    </rPh>
    <rPh sb="6" eb="7">
      <t>ガク</t>
    </rPh>
    <phoneticPr fontId="2"/>
  </si>
  <si>
    <t>４　添付書類</t>
    <rPh sb="2" eb="4">
      <t>テンプ</t>
    </rPh>
    <rPh sb="4" eb="6">
      <t>ショルイ</t>
    </rPh>
    <phoneticPr fontId="2"/>
  </si>
  <si>
    <t>①主要構造部材事業木びろい表（実績）</t>
    <phoneticPr fontId="2"/>
  </si>
  <si>
    <t>様式第８号</t>
    <rPh sb="0" eb="2">
      <t>ヨウシキ</t>
    </rPh>
    <rPh sb="2" eb="3">
      <t>ダイ</t>
    </rPh>
    <rPh sb="4" eb="5">
      <t>ゴウ</t>
    </rPh>
    <phoneticPr fontId="2"/>
  </si>
  <si>
    <t>新住所</t>
    <rPh sb="0" eb="1">
      <t>シン</t>
    </rPh>
    <phoneticPr fontId="2"/>
  </si>
  <si>
    <t>1/5</t>
    <phoneticPr fontId="2"/>
  </si>
  <si>
    <t>⑤その他市長が必要と認める書類</t>
    <rPh sb="3" eb="4">
      <t>タ</t>
    </rPh>
    <rPh sb="4" eb="6">
      <t>シチョウ</t>
    </rPh>
    <rPh sb="7" eb="9">
      <t>ヒツヨウ</t>
    </rPh>
    <rPh sb="10" eb="11">
      <t>ミト</t>
    </rPh>
    <rPh sb="13" eb="15">
      <t>ショルイ</t>
    </rPh>
    <phoneticPr fontId="2"/>
  </si>
  <si>
    <t>⑥内装等事業木びろい表（実績）</t>
    <rPh sb="1" eb="3">
      <t>ナイソウ</t>
    </rPh>
    <rPh sb="3" eb="4">
      <t>トウ</t>
    </rPh>
    <rPh sb="4" eb="6">
      <t>ジギョウ</t>
    </rPh>
    <rPh sb="6" eb="7">
      <t>キ</t>
    </rPh>
    <rPh sb="10" eb="11">
      <t>ヒョウ</t>
    </rPh>
    <rPh sb="12" eb="14">
      <t>ジッセキ</t>
    </rPh>
    <phoneticPr fontId="2"/>
  </si>
  <si>
    <t>⑧内装等の費用が確認できる書類</t>
    <rPh sb="1" eb="3">
      <t>ナイソウ</t>
    </rPh>
    <rPh sb="3" eb="4">
      <t>トウ</t>
    </rPh>
    <rPh sb="5" eb="7">
      <t>ヒヨウ</t>
    </rPh>
    <rPh sb="8" eb="10">
      <t>カクニン</t>
    </rPh>
    <rPh sb="13" eb="15">
      <t>ショルイ</t>
    </rPh>
    <phoneticPr fontId="2"/>
  </si>
  <si>
    <r>
      <t>仙台市</t>
    </r>
    <r>
      <rPr>
        <b/>
        <sz val="14"/>
        <color rgb="FFFF0000"/>
        <rFont val="ＭＳ 明朝"/>
        <family val="1"/>
        <charset val="128"/>
      </rPr>
      <t>産</t>
    </r>
    <r>
      <rPr>
        <b/>
        <strike/>
        <sz val="14"/>
        <color rgb="FF0070C0"/>
        <rFont val="ＭＳ 明朝"/>
        <family val="1"/>
        <charset val="128"/>
      </rPr>
      <t>木</t>
    </r>
    <r>
      <rPr>
        <b/>
        <sz val="14"/>
        <color theme="1"/>
        <rFont val="ＭＳ 明朝"/>
        <family val="1"/>
        <charset val="128"/>
      </rPr>
      <t>材利用促進支援補助金事業実績報告書</t>
    </r>
    <rPh sb="0" eb="3">
      <t>センダイシ</t>
    </rPh>
    <rPh sb="3" eb="4">
      <t>サン</t>
    </rPh>
    <rPh sb="4" eb="6">
      <t>モクザイ</t>
    </rPh>
    <rPh sb="6" eb="8">
      <t>リヨウ</t>
    </rPh>
    <rPh sb="8" eb="10">
      <t>ソクシン</t>
    </rPh>
    <rPh sb="10" eb="12">
      <t>シエン</t>
    </rPh>
    <rPh sb="12" eb="15">
      <t>ホジョキン</t>
    </rPh>
    <rPh sb="15" eb="17">
      <t>ジギョウ</t>
    </rPh>
    <rPh sb="17" eb="19">
      <t>ジッセキ</t>
    </rPh>
    <rPh sb="19" eb="22">
      <t>ホウコクショ</t>
    </rPh>
    <phoneticPr fontId="2"/>
  </si>
  <si>
    <t>申請時の
住所</t>
    <rPh sb="0" eb="3">
      <t>シンセイジ</t>
    </rPh>
    <rPh sb="5" eb="7">
      <t>ジュウショ</t>
    </rPh>
    <phoneticPr fontId="2"/>
  </si>
  <si>
    <t>印</t>
    <rPh sb="0" eb="1">
      <t>イン</t>
    </rPh>
    <phoneticPr fontId="2"/>
  </si>
  <si>
    <t>　標記補助金に係る事業実績について、仙台市補助金等交付規則第１２条及び仙台市木材利用促進支援補助金交付要綱第１５条の規定により、関係書類を添えて下記のとおり報告します。</t>
    <rPh sb="1" eb="3">
      <t>ヒョウキ</t>
    </rPh>
    <rPh sb="3" eb="6">
      <t>ホジョキン</t>
    </rPh>
    <rPh sb="7" eb="8">
      <t>カカ</t>
    </rPh>
    <rPh sb="9" eb="11">
      <t>ジギョウ</t>
    </rPh>
    <rPh sb="11" eb="13">
      <t>ジッセキ</t>
    </rPh>
    <rPh sb="18" eb="21">
      <t>センダイシ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2" eb="33">
      <t>ジョウ</t>
    </rPh>
    <rPh sb="33" eb="34">
      <t>オヨ</t>
    </rPh>
    <rPh sb="35" eb="38">
      <t>センダイシ</t>
    </rPh>
    <rPh sb="38" eb="40">
      <t>モクザイ</t>
    </rPh>
    <rPh sb="40" eb="42">
      <t>リヨウ</t>
    </rPh>
    <rPh sb="42" eb="43">
      <t>ソク</t>
    </rPh>
    <phoneticPr fontId="2"/>
  </si>
  <si>
    <t>仙台市　　経農企指令第　　号</t>
    <rPh sb="0" eb="3">
      <t>センダイシ</t>
    </rPh>
    <rPh sb="5" eb="6">
      <t>ケイ</t>
    </rPh>
    <rPh sb="6" eb="7">
      <t>ノウ</t>
    </rPh>
    <rPh sb="7" eb="8">
      <t>キ</t>
    </rPh>
    <rPh sb="8" eb="10">
      <t>シレイ</t>
    </rPh>
    <rPh sb="10" eb="11">
      <t>ダイ</t>
    </rPh>
    <rPh sb="13" eb="14">
      <t>ゴウ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</si>
  <si>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主要</t>
    </r>
    <r>
      <rPr>
        <sz val="10"/>
        <color theme="0" tint="-0.499984740745262"/>
        <rFont val="游ゴシック"/>
        <family val="3"/>
        <charset val="128"/>
        <scheme val="minor"/>
      </rPr>
      <t>構造</t>
    </r>
    <r>
      <rPr>
        <sz val="10"/>
        <color rgb="FFFF0000"/>
        <rFont val="游ゴシック"/>
        <family val="3"/>
        <charset val="128"/>
        <scheme val="minor"/>
      </rPr>
      <t>部</t>
    </r>
    <r>
      <rPr>
        <sz val="10"/>
        <color theme="0" tint="-0.499984740745262"/>
        <rFont val="游ゴシック"/>
        <family val="3"/>
        <charset val="128"/>
        <scheme val="minor"/>
      </rPr>
      <t>材</t>
    </r>
    <rPh sb="0" eb="2">
      <t>シュヨウ</t>
    </rPh>
    <rPh sb="2" eb="4">
      <t>コウゾウ</t>
    </rPh>
    <rPh sb="4" eb="6">
      <t>ブザイ</t>
    </rPh>
    <phoneticPr fontId="2"/>
  </si>
  <si>
    <r>
      <t>②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theme="1"/>
        <rFont val="游ゴシック"/>
        <family val="3"/>
        <charset val="128"/>
        <scheme val="minor"/>
      </rPr>
      <t>産材及び</t>
    </r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>産JAS製品、</t>
    </r>
    <r>
      <rPr>
        <sz val="8"/>
        <color rgb="FFFF0000"/>
        <rFont val="游ゴシック"/>
        <family val="3"/>
        <charset val="128"/>
        <scheme val="minor"/>
      </rPr>
      <t>市産</t>
    </r>
    <r>
      <rPr>
        <sz val="8"/>
        <color theme="1"/>
        <rFont val="游ゴシック"/>
        <family val="3"/>
        <charset val="128"/>
        <scheme val="minor"/>
      </rPr>
      <t>優良みやぎ材を使用したことを証明する書類</t>
    </r>
    <rPh sb="1" eb="2">
      <t>シ</t>
    </rPh>
    <rPh sb="2" eb="3">
      <t>ケン</t>
    </rPh>
    <rPh sb="8" eb="9">
      <t>シ</t>
    </rPh>
    <rPh sb="16" eb="17">
      <t>シ</t>
    </rPh>
    <rPh sb="17" eb="18">
      <t>サン</t>
    </rPh>
    <phoneticPr fontId="2"/>
  </si>
  <si>
    <t>③主要構造部材の施工中及び施工完了の写真</t>
    <rPh sb="1" eb="3">
      <t>シュヨウ</t>
    </rPh>
    <rPh sb="3" eb="5">
      <t>コウゾウ</t>
    </rPh>
    <rPh sb="5" eb="7">
      <t>ブザイ</t>
    </rPh>
    <rPh sb="8" eb="10">
      <t>セコウ</t>
    </rPh>
    <rPh sb="10" eb="11">
      <t>ナカ</t>
    </rPh>
    <rPh sb="11" eb="12">
      <t>オヨ</t>
    </rPh>
    <rPh sb="13" eb="15">
      <t>セコウ</t>
    </rPh>
    <rPh sb="15" eb="17">
      <t>カンリョウ</t>
    </rPh>
    <rPh sb="18" eb="20">
      <t>シャシン</t>
    </rPh>
    <phoneticPr fontId="2"/>
  </si>
  <si>
    <r>
      <t>　</t>
    </r>
    <r>
      <rPr>
        <strike/>
        <sz val="8"/>
        <color rgb="FF0070C0"/>
        <rFont val="游ゴシック"/>
        <family val="3"/>
        <charset val="128"/>
        <scheme val="minor"/>
      </rPr>
      <t>県産</t>
    </r>
    <r>
      <rPr>
        <sz val="8"/>
        <color theme="1"/>
        <rFont val="游ゴシック"/>
        <family val="3"/>
        <charset val="128"/>
        <scheme val="minor"/>
      </rPr>
      <t>JAS製品の表示がわかる写真</t>
    </r>
    <rPh sb="1" eb="2">
      <t>ケン</t>
    </rPh>
    <rPh sb="2" eb="3">
      <t>サン</t>
    </rPh>
    <rPh sb="6" eb="8">
      <t>セイヒン</t>
    </rPh>
    <rPh sb="9" eb="11">
      <t>ヒョウジ</t>
    </rPh>
    <rPh sb="15" eb="17">
      <t>シャシン</t>
    </rPh>
    <phoneticPr fontId="2"/>
  </si>
  <si>
    <t>⑦内装等の施工中及び施工完了の写真</t>
    <rPh sb="1" eb="3">
      <t>ナイソウ</t>
    </rPh>
    <rPh sb="3" eb="4">
      <t>トウ</t>
    </rPh>
    <rPh sb="5" eb="7">
      <t>セコウ</t>
    </rPh>
    <rPh sb="7" eb="8">
      <t>ナカ</t>
    </rPh>
    <rPh sb="8" eb="9">
      <t>オヨ</t>
    </rPh>
    <rPh sb="10" eb="12">
      <t>セコウ</t>
    </rPh>
    <rPh sb="12" eb="14">
      <t>カンリョウ</t>
    </rPh>
    <rPh sb="15" eb="17">
      <t>シャシン</t>
    </rPh>
    <phoneticPr fontId="2"/>
  </si>
  <si>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>産材使用材積</t>
    </r>
    <rPh sb="0" eb="1">
      <t>ケン</t>
    </rPh>
    <rPh sb="1" eb="2">
      <t>シ</t>
    </rPh>
    <rPh sb="2" eb="4">
      <t>サンザイ</t>
    </rPh>
    <rPh sb="4" eb="6">
      <t>シヨウ</t>
    </rPh>
    <rPh sb="6" eb="8">
      <t>ザイセキ</t>
    </rPh>
    <phoneticPr fontId="2"/>
  </si>
  <si>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 xml:space="preserve">産JAS製品材積
</t>
    </r>
    <r>
      <rPr>
        <sz val="8"/>
        <color rgb="FFFF0000"/>
        <rFont val="游ゴシック"/>
        <family val="3"/>
        <charset val="128"/>
        <scheme val="minor"/>
      </rPr>
      <t>市産</t>
    </r>
    <r>
      <rPr>
        <sz val="8"/>
        <color theme="1"/>
        <rFont val="游ゴシック"/>
        <family val="3"/>
        <charset val="128"/>
        <scheme val="minor"/>
      </rPr>
      <t>優良みやぎ材使用材積</t>
    </r>
    <rPh sb="0" eb="1">
      <t>ケン</t>
    </rPh>
    <rPh sb="1" eb="2">
      <t>シ</t>
    </rPh>
    <rPh sb="2" eb="3">
      <t>サン</t>
    </rPh>
    <rPh sb="6" eb="8">
      <t>セイヒン</t>
    </rPh>
    <rPh sb="8" eb="10">
      <t>ザイセキ</t>
    </rPh>
    <rPh sb="11" eb="12">
      <t>シ</t>
    </rPh>
    <rPh sb="12" eb="13">
      <t>サン</t>
    </rPh>
    <rPh sb="13" eb="15">
      <t>ユウリョウ</t>
    </rPh>
    <rPh sb="18" eb="19">
      <t>ザイ</t>
    </rPh>
    <rPh sb="19" eb="21">
      <t>シヨウ</t>
    </rPh>
    <rPh sb="21" eb="23">
      <t>ザイセキ</t>
    </rPh>
    <phoneticPr fontId="2"/>
  </si>
  <si>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 xml:space="preserve">産JAS製品及び
</t>
    </r>
    <r>
      <rPr>
        <sz val="8"/>
        <color rgb="FFFF0000"/>
        <rFont val="游ゴシック"/>
        <family val="3"/>
        <charset val="128"/>
        <scheme val="minor"/>
      </rPr>
      <t>市産</t>
    </r>
    <r>
      <rPr>
        <sz val="8"/>
        <color theme="1"/>
        <rFont val="游ゴシック"/>
        <family val="3"/>
        <charset val="128"/>
        <scheme val="minor"/>
      </rPr>
      <t>優良みやぎ材使用割合</t>
    </r>
    <rPh sb="0" eb="1">
      <t>ケン</t>
    </rPh>
    <rPh sb="1" eb="2">
      <t>シ</t>
    </rPh>
    <rPh sb="2" eb="3">
      <t>サン</t>
    </rPh>
    <rPh sb="6" eb="8">
      <t>セイヒン</t>
    </rPh>
    <rPh sb="8" eb="9">
      <t>オヨ</t>
    </rPh>
    <rPh sb="11" eb="12">
      <t>イチ</t>
    </rPh>
    <rPh sb="12" eb="13">
      <t>サン</t>
    </rPh>
    <rPh sb="13" eb="15">
      <t>ユウリョウ</t>
    </rPh>
    <rPh sb="18" eb="19">
      <t>ザイ</t>
    </rPh>
    <rPh sb="19" eb="21">
      <t>シヨウ</t>
    </rPh>
    <rPh sb="21" eb="23">
      <t>ワリアイ</t>
    </rPh>
    <phoneticPr fontId="2"/>
  </si>
  <si>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>産材使用割合</t>
    </r>
    <rPh sb="0" eb="1">
      <t>ケン</t>
    </rPh>
    <rPh sb="1" eb="2">
      <t>シ</t>
    </rPh>
    <rPh sb="2" eb="4">
      <t>サンザイ</t>
    </rPh>
    <rPh sb="4" eb="6">
      <t>シヨウ</t>
    </rPh>
    <rPh sb="6" eb="8">
      <t>ワリアイ</t>
    </rPh>
    <phoneticPr fontId="2"/>
  </si>
  <si>
    <r>
      <t>　仙台市長　</t>
    </r>
    <r>
      <rPr>
        <strike/>
        <sz val="10"/>
        <color rgb="FF0070C0"/>
        <rFont val="ＭＳ 明朝"/>
        <family val="1"/>
        <charset val="128"/>
      </rPr>
      <t>郡　和子</t>
    </r>
    <r>
      <rPr>
        <sz val="10"/>
        <color theme="1"/>
        <rFont val="ＭＳ 明朝"/>
        <family val="1"/>
        <charset val="128"/>
      </rPr>
      <t>　様　</t>
    </r>
    <rPh sb="1" eb="3">
      <t>センダイ</t>
    </rPh>
    <rPh sb="3" eb="5">
      <t>シチョウ</t>
    </rPh>
    <rPh sb="6" eb="7">
      <t>コオリ</t>
    </rPh>
    <rPh sb="8" eb="10">
      <t>カズコ</t>
    </rPh>
    <rPh sb="11" eb="12">
      <t>サマ</t>
    </rPh>
    <phoneticPr fontId="2"/>
  </si>
  <si>
    <r>
      <rPr>
        <strike/>
        <sz val="10"/>
        <color rgb="FF0070C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　　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2"/>
  </si>
  <si>
    <r>
      <rPr>
        <strike/>
        <sz val="10"/>
        <color rgb="FF0070C0"/>
        <rFont val="游ゴシック"/>
        <family val="3"/>
        <charset val="128"/>
        <scheme val="minor"/>
      </rPr>
      <t>令和</t>
    </r>
    <r>
      <rPr>
        <sz val="10"/>
        <rFont val="游ゴシック"/>
        <family val="3"/>
        <charset val="128"/>
        <scheme val="minor"/>
      </rPr>
      <t>　年　月　日</t>
    </r>
    <rPh sb="0" eb="2">
      <t>レイワ</t>
    </rPh>
    <rPh sb="3" eb="4">
      <t>ネン</t>
    </rPh>
    <rPh sb="5" eb="6">
      <t>ツキ</t>
    </rPh>
    <rPh sb="7" eb="8">
      <t>ニチ</t>
    </rPh>
    <phoneticPr fontId="2"/>
  </si>
  <si>
    <r>
      <rPr>
        <sz val="8"/>
        <color rgb="FFFF0000"/>
        <rFont val="游ゴシック"/>
        <family val="3"/>
        <charset val="128"/>
        <scheme val="minor"/>
      </rPr>
      <t>市</t>
    </r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theme="1"/>
        <rFont val="游ゴシック"/>
        <family val="3"/>
        <charset val="128"/>
        <scheme val="minor"/>
      </rPr>
      <t>産材使用割合</t>
    </r>
    <rPh sb="0" eb="1">
      <t>シ</t>
    </rPh>
    <rPh sb="1" eb="2">
      <t>ケン</t>
    </rPh>
    <rPh sb="2" eb="4">
      <t>サンザイ</t>
    </rPh>
    <rPh sb="4" eb="6">
      <t>シヨウ</t>
    </rPh>
    <rPh sb="6" eb="8">
      <t>ワリアイ</t>
    </rPh>
    <phoneticPr fontId="2"/>
  </si>
  <si>
    <t>仙台市産材利用促進支援補助金事業実績報告書</t>
    <rPh sb="0" eb="3">
      <t>センダイシ</t>
    </rPh>
    <rPh sb="3" eb="4">
      <t>サン</t>
    </rPh>
    <rPh sb="5" eb="7">
      <t>リヨウ</t>
    </rPh>
    <rPh sb="7" eb="9">
      <t>ソクシン</t>
    </rPh>
    <rPh sb="9" eb="11">
      <t>シエン</t>
    </rPh>
    <rPh sb="11" eb="14">
      <t>ホジョキン</t>
    </rPh>
    <rPh sb="14" eb="16">
      <t>ジギョウ</t>
    </rPh>
    <rPh sb="16" eb="18">
      <t>ジッセキ</t>
    </rPh>
    <rPh sb="18" eb="21">
      <t>ホウコクショ</t>
    </rPh>
    <phoneticPr fontId="2"/>
  </si>
  <si>
    <r>
      <t>　仙台市長　</t>
    </r>
    <r>
      <rPr>
        <sz val="10"/>
        <color theme="1"/>
        <rFont val="ＭＳ 明朝"/>
        <family val="1"/>
        <charset val="128"/>
      </rPr>
      <t>　様　</t>
    </r>
    <rPh sb="1" eb="3">
      <t>センダイ</t>
    </rPh>
    <rPh sb="3" eb="5">
      <t>シチョウ</t>
    </rPh>
    <rPh sb="7" eb="8">
      <t>サマ</t>
    </rPh>
    <phoneticPr fontId="2"/>
  </si>
  <si>
    <t>主要構造部材</t>
    <rPh sb="0" eb="2">
      <t>シュヨウ</t>
    </rPh>
    <rPh sb="2" eb="4">
      <t>コウゾウ</t>
    </rPh>
    <rPh sb="4" eb="6">
      <t>ブザイ</t>
    </rPh>
    <phoneticPr fontId="2"/>
  </si>
  <si>
    <t>市産材使用材積</t>
    <rPh sb="0" eb="1">
      <t>シ</t>
    </rPh>
    <rPh sb="1" eb="3">
      <t>サンザイ</t>
    </rPh>
    <rPh sb="3" eb="5">
      <t>シヨウ</t>
    </rPh>
    <rPh sb="5" eb="7">
      <t>ザイセキ</t>
    </rPh>
    <phoneticPr fontId="2"/>
  </si>
  <si>
    <t>市産JAS製品材積
市産優良みやぎ材使用材積</t>
    <rPh sb="0" eb="1">
      <t>シ</t>
    </rPh>
    <rPh sb="1" eb="2">
      <t>サン</t>
    </rPh>
    <rPh sb="5" eb="7">
      <t>セイヒン</t>
    </rPh>
    <rPh sb="7" eb="9">
      <t>ザイセキ</t>
    </rPh>
    <rPh sb="10" eb="11">
      <t>シ</t>
    </rPh>
    <rPh sb="11" eb="12">
      <t>サン</t>
    </rPh>
    <rPh sb="12" eb="14">
      <t>ユウリョウ</t>
    </rPh>
    <rPh sb="17" eb="18">
      <t>ザイ</t>
    </rPh>
    <rPh sb="18" eb="20">
      <t>シヨウ</t>
    </rPh>
    <rPh sb="20" eb="22">
      <t>ザイセキ</t>
    </rPh>
    <phoneticPr fontId="2"/>
  </si>
  <si>
    <r>
      <t>　</t>
    </r>
    <r>
      <rPr>
        <sz val="8"/>
        <color theme="1"/>
        <rFont val="游ゴシック"/>
        <family val="3"/>
        <charset val="128"/>
        <scheme val="minor"/>
      </rPr>
      <t>JAS製品の表示がわかる写真</t>
    </r>
    <rPh sb="4" eb="6">
      <t>セイヒン</t>
    </rPh>
    <rPh sb="7" eb="9">
      <t>ヒョウジ</t>
    </rPh>
    <rPh sb="13" eb="15">
      <t>シャシン</t>
    </rPh>
    <phoneticPr fontId="2"/>
  </si>
  <si>
    <t>②市産材及び市産JAS製品、市産優良みやぎ材を使用したことを証明する書類</t>
    <rPh sb="1" eb="2">
      <t>シ</t>
    </rPh>
    <rPh sb="6" eb="7">
      <t>シ</t>
    </rPh>
    <rPh sb="14" eb="15">
      <t>シ</t>
    </rPh>
    <rPh sb="15" eb="16">
      <t>サン</t>
    </rPh>
    <phoneticPr fontId="2"/>
  </si>
  <si>
    <r>
      <t>⑨内装等に</t>
    </r>
    <r>
      <rPr>
        <strike/>
        <sz val="8"/>
        <color rgb="FF0070C0"/>
        <rFont val="游ゴシック"/>
        <family val="3"/>
        <charset val="128"/>
        <scheme val="minor"/>
      </rPr>
      <t>県</t>
    </r>
    <r>
      <rPr>
        <sz val="8"/>
        <color rgb="FFFF0000"/>
        <rFont val="游ゴシック"/>
        <family val="3"/>
        <charset val="128"/>
        <scheme val="minor"/>
      </rPr>
      <t>市</t>
    </r>
    <r>
      <rPr>
        <sz val="8"/>
        <color theme="1"/>
        <rFont val="游ゴシック"/>
        <family val="3"/>
        <charset val="128"/>
        <scheme val="minor"/>
      </rPr>
      <t>産材を使用したことを証明する書類</t>
    </r>
    <rPh sb="1" eb="3">
      <t>ナイソウ</t>
    </rPh>
    <rPh sb="3" eb="4">
      <t>トウ</t>
    </rPh>
    <rPh sb="5" eb="6">
      <t>ケン</t>
    </rPh>
    <rPh sb="6" eb="7">
      <t>シ</t>
    </rPh>
    <rPh sb="7" eb="9">
      <t>サンザイ</t>
    </rPh>
    <rPh sb="10" eb="12">
      <t>シヨウ</t>
    </rPh>
    <rPh sb="17" eb="19">
      <t>ショウメイ</t>
    </rPh>
    <rPh sb="21" eb="23">
      <t>ショルイ</t>
    </rPh>
    <phoneticPr fontId="2"/>
  </si>
  <si>
    <t>　標記補助金に係る事業実績について、仙台市補助金等交付規則第１２条及び仙台市産材利用促進支援補助金交付要綱第１５条の規定により、関係書類を添えて下記のとおり報告します。</t>
    <rPh sb="1" eb="3">
      <t>ヒョウキ</t>
    </rPh>
    <rPh sb="3" eb="6">
      <t>ホジョキン</t>
    </rPh>
    <rPh sb="7" eb="8">
      <t>カカ</t>
    </rPh>
    <rPh sb="9" eb="11">
      <t>ジギョウ</t>
    </rPh>
    <rPh sb="11" eb="13">
      <t>ジッセキ</t>
    </rPh>
    <rPh sb="18" eb="21">
      <t>センダイシ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2" eb="33">
      <t>ジョウ</t>
    </rPh>
    <rPh sb="33" eb="34">
      <t>オヨ</t>
    </rPh>
    <rPh sb="35" eb="38">
      <t>センダイシ</t>
    </rPh>
    <rPh sb="38" eb="40">
      <t>サンザイ</t>
    </rPh>
    <rPh sb="40" eb="42">
      <t>リヨウ</t>
    </rPh>
    <rPh sb="42" eb="43">
      <t>ソク</t>
    </rPh>
    <phoneticPr fontId="2"/>
  </si>
  <si>
    <t>内装・外装等</t>
    <rPh sb="0" eb="2">
      <t>ナイソウ</t>
    </rPh>
    <rPh sb="3" eb="5">
      <t>ガイソウ</t>
    </rPh>
    <rPh sb="5" eb="6">
      <t>トウ</t>
    </rPh>
    <phoneticPr fontId="2"/>
  </si>
  <si>
    <t>内装・外装等</t>
    <phoneticPr fontId="2"/>
  </si>
  <si>
    <t>市産材使用面積</t>
    <rPh sb="0" eb="1">
      <t>シ</t>
    </rPh>
    <rPh sb="1" eb="3">
      <t>サンザイ</t>
    </rPh>
    <rPh sb="3" eb="5">
      <t>シヨウ</t>
    </rPh>
    <rPh sb="5" eb="7">
      <t>メンセキ</t>
    </rPh>
    <phoneticPr fontId="2"/>
  </si>
  <si>
    <t>①内装・外装等事業木びろい表（実績）</t>
    <rPh sb="1" eb="3">
      <t>ナイソウ</t>
    </rPh>
    <rPh sb="4" eb="6">
      <t>ガイソウ</t>
    </rPh>
    <rPh sb="6" eb="7">
      <t>トウ</t>
    </rPh>
    <rPh sb="7" eb="9">
      <t>ジギョウ</t>
    </rPh>
    <rPh sb="9" eb="10">
      <t>キ</t>
    </rPh>
    <rPh sb="13" eb="14">
      <t>ヒョウ</t>
    </rPh>
    <rPh sb="15" eb="17">
      <t>ジッセキ</t>
    </rPh>
    <phoneticPr fontId="2"/>
  </si>
  <si>
    <t>②内装・外装等の施工中及び施工完了の写真</t>
    <rPh sb="1" eb="3">
      <t>ナイソウ</t>
    </rPh>
    <rPh sb="6" eb="7">
      <t>トウ</t>
    </rPh>
    <rPh sb="8" eb="10">
      <t>セコウ</t>
    </rPh>
    <rPh sb="10" eb="11">
      <t>ナカ</t>
    </rPh>
    <rPh sb="11" eb="12">
      <t>オヨ</t>
    </rPh>
    <rPh sb="13" eb="15">
      <t>セコウ</t>
    </rPh>
    <rPh sb="15" eb="17">
      <t>カンリョウ</t>
    </rPh>
    <rPh sb="18" eb="20">
      <t>シャシン</t>
    </rPh>
    <phoneticPr fontId="2"/>
  </si>
  <si>
    <t>④内装・外装等に市産材を使用したことを証明する書類</t>
    <rPh sb="1" eb="3">
      <t>ナイソウ</t>
    </rPh>
    <rPh sb="6" eb="7">
      <t>トウ</t>
    </rPh>
    <rPh sb="8" eb="9">
      <t>シ</t>
    </rPh>
    <rPh sb="9" eb="11">
      <t>サンザイ</t>
    </rPh>
    <rPh sb="12" eb="14">
      <t>シヨウ</t>
    </rPh>
    <rPh sb="19" eb="21">
      <t>ショウメイ</t>
    </rPh>
    <rPh sb="23" eb="25">
      <t>ショルイ</t>
    </rPh>
    <phoneticPr fontId="2"/>
  </si>
  <si>
    <t>③内装・外装等の費用の支払が確認できる書類</t>
    <rPh sb="1" eb="3">
      <t>ナイソウ</t>
    </rPh>
    <rPh sb="6" eb="7">
      <t>トウ</t>
    </rPh>
    <rPh sb="8" eb="10">
      <t>ヒヨウ</t>
    </rPh>
    <rPh sb="11" eb="13">
      <t>シハラ</t>
    </rPh>
    <rPh sb="14" eb="16">
      <t>カクニン</t>
    </rPh>
    <rPh sb="19" eb="21">
      <t>ショルイ</t>
    </rPh>
    <phoneticPr fontId="2"/>
  </si>
  <si>
    <t>主要構造部材</t>
    <rPh sb="0" eb="2">
      <t>シュヨウ</t>
    </rPh>
    <rPh sb="2" eb="4">
      <t>コウゾウ</t>
    </rPh>
    <rPh sb="4" eb="5">
      <t>ブ</t>
    </rPh>
    <rPh sb="5" eb="6">
      <t>ザイ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</si>
  <si>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</si>
  <si>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仙台市</t>
    <rPh sb="0" eb="3">
      <t>センダイシ</t>
    </rPh>
    <phoneticPr fontId="2"/>
  </si>
  <si>
    <t>経農企指令第</t>
    <rPh sb="0" eb="1">
      <t>ヘ</t>
    </rPh>
    <rPh sb="1" eb="2">
      <t>ノウ</t>
    </rPh>
    <rPh sb="2" eb="3">
      <t>キ</t>
    </rPh>
    <rPh sb="3" eb="5">
      <t>シレイ</t>
    </rPh>
    <rPh sb="5" eb="6">
      <t>ダイ</t>
    </rPh>
    <phoneticPr fontId="2"/>
  </si>
  <si>
    <t>号</t>
    <rPh sb="0" eb="1">
      <t>ゴウ</t>
    </rPh>
    <phoneticPr fontId="2"/>
  </si>
  <si>
    <r>
      <t>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r>
      <rPr>
        <sz val="10"/>
        <color theme="1"/>
        <rFont val="游ゴシック"/>
        <family val="2"/>
        <charset val="128"/>
        <scheme val="minor"/>
      </rPr>
      <t>（A)</t>
    </r>
    <phoneticPr fontId="2"/>
  </si>
  <si>
    <r>
      <t>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r>
      <rPr>
        <sz val="10"/>
        <color theme="1"/>
        <rFont val="游ゴシック"/>
        <family val="2"/>
        <charset val="128"/>
        <scheme val="minor"/>
      </rPr>
      <t>（B)</t>
    </r>
    <phoneticPr fontId="2"/>
  </si>
  <si>
    <r>
      <t>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r>
      <rPr>
        <sz val="10"/>
        <color theme="1"/>
        <rFont val="游ゴシック"/>
        <family val="2"/>
        <charset val="128"/>
        <scheme val="minor"/>
      </rPr>
      <t>（C)</t>
    </r>
    <phoneticPr fontId="2"/>
  </si>
  <si>
    <t>内装・外装等事業</t>
    <rPh sb="0" eb="2">
      <t>ナイソウ</t>
    </rPh>
    <rPh sb="3" eb="5">
      <t>ガイソウ</t>
    </rPh>
    <rPh sb="5" eb="6">
      <t>トウ</t>
    </rPh>
    <rPh sb="6" eb="8">
      <t>ジギョウ</t>
    </rPh>
    <phoneticPr fontId="2"/>
  </si>
  <si>
    <t>市産材使用割合</t>
    <rPh sb="0" eb="1">
      <t>シ</t>
    </rPh>
    <rPh sb="1" eb="3">
      <t>サンザイ</t>
    </rPh>
    <rPh sb="3" eb="5">
      <t>シヨウ</t>
    </rPh>
    <rPh sb="5" eb="7">
      <t>ワリアイ</t>
    </rPh>
    <phoneticPr fontId="2"/>
  </si>
  <si>
    <t>市産JAS製品及び
市産優良みやぎ材使用割合</t>
    <rPh sb="0" eb="1">
      <t>シ</t>
    </rPh>
    <rPh sb="1" eb="2">
      <t>サン</t>
    </rPh>
    <rPh sb="5" eb="7">
      <t>セイヒン</t>
    </rPh>
    <rPh sb="7" eb="8">
      <t>オヨ</t>
    </rPh>
    <rPh sb="10" eb="11">
      <t>イチ</t>
    </rPh>
    <rPh sb="11" eb="12">
      <t>サン</t>
    </rPh>
    <rPh sb="12" eb="14">
      <t>ユウリョウ</t>
    </rPh>
    <rPh sb="17" eb="18">
      <t>ザイ</t>
    </rPh>
    <rPh sb="18" eb="20">
      <t>シヨウ</t>
    </rPh>
    <rPh sb="20" eb="22">
      <t>ワリアイ</t>
    </rPh>
    <phoneticPr fontId="2"/>
  </si>
  <si>
    <t>総使用面積</t>
    <rPh sb="0" eb="1">
      <t>ソウ</t>
    </rPh>
    <rPh sb="1" eb="3">
      <t>シヨウ</t>
    </rPh>
    <rPh sb="3" eb="5">
      <t>メンセキ</t>
    </rPh>
    <phoneticPr fontId="2"/>
  </si>
  <si>
    <r>
      <t>ｍ</t>
    </r>
    <r>
      <rPr>
        <vertAlign val="superscript"/>
        <sz val="10"/>
        <rFont val="游ゴシック"/>
        <family val="3"/>
        <charset val="128"/>
        <scheme val="minor"/>
      </rPr>
      <t>2</t>
    </r>
    <r>
      <rPr>
        <sz val="10"/>
        <rFont val="游ゴシック"/>
        <family val="3"/>
        <charset val="128"/>
        <scheme val="minor"/>
      </rPr>
      <t>（D）</t>
    </r>
    <phoneticPr fontId="2"/>
  </si>
  <si>
    <r>
      <t>ｍ</t>
    </r>
    <r>
      <rPr>
        <vertAlign val="superscript"/>
        <sz val="10"/>
        <rFont val="游ゴシック"/>
        <family val="3"/>
        <charset val="128"/>
        <scheme val="minor"/>
      </rPr>
      <t>2</t>
    </r>
    <r>
      <rPr>
        <sz val="10"/>
        <rFont val="游ゴシック"/>
        <family val="3"/>
        <charset val="128"/>
        <scheme val="minor"/>
      </rPr>
      <t>（E）</t>
    </r>
    <phoneticPr fontId="2"/>
  </si>
  <si>
    <t>％(E/D)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</si>
</sst>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[$-411]ggge&quot;年&quot;m&quot;月&quot;d&quot;日&quot;;@"/>
    <numFmt numFmtId="178" formatCode="0.0"/>
    <numFmt numFmtId="179" formatCode="[$]ggge&quot;年&quot;m&quot;月&quot;d&quot;日&quot;;@" x16r2:formatCode16="[$-ja-JP-x-gannen]ggge&quot;年&quot;m&quot;月&quot;d&quot;日&quot;;@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10"/>
      <color theme="0" tint="-0.499984740745262"/>
      <name val="游ゴシック"/>
      <family val="2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0" tint="-0.49998474074526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0" tint="-0.499984740745262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trike/>
      <sz val="14"/>
      <color rgb="FF0070C0"/>
      <name val="ＭＳ 明朝"/>
      <family val="1"/>
      <charset val="128"/>
    </font>
    <font>
      <strike/>
      <sz val="10"/>
      <color rgb="FF0070C0"/>
      <name val="ＭＳ 明朝"/>
      <family val="1"/>
      <charset val="128"/>
    </font>
    <font>
      <strike/>
      <sz val="10"/>
      <color rgb="FF0070C0"/>
      <name val="游ゴシック"/>
      <family val="2"/>
      <charset val="128"/>
      <scheme val="minor"/>
    </font>
    <font>
      <strike/>
      <sz val="9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trike/>
      <sz val="8"/>
      <color rgb="FF0070C0"/>
      <name val="游ゴシック"/>
      <family val="3"/>
      <charset val="128"/>
      <scheme val="minor"/>
    </font>
    <font>
      <strike/>
      <sz val="8"/>
      <color rgb="FF0070C0"/>
      <name val="ＭＳ 明朝"/>
      <family val="1"/>
      <charset val="128"/>
    </font>
    <font>
      <strike/>
      <sz val="10"/>
      <color rgb="FF0070C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6"/>
      <color theme="0" tint="-0.49998474074526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11" fillId="0" borderId="30" xfId="0" applyNumberFormat="1" applyFont="1" applyBorder="1">
      <alignment vertical="center"/>
    </xf>
    <xf numFmtId="176" fontId="11" fillId="0" borderId="31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0" fontId="24" fillId="0" borderId="35" xfId="0" applyFont="1" applyBorder="1">
      <alignment vertical="center"/>
    </xf>
    <xf numFmtId="0" fontId="16" fillId="0" borderId="20" xfId="0" applyFont="1" applyBorder="1" applyAlignment="1">
      <alignment horizontal="center" vertical="center"/>
    </xf>
    <xf numFmtId="176" fontId="11" fillId="0" borderId="4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35" xfId="0" applyFont="1" applyBorder="1">
      <alignment vertical="center"/>
    </xf>
    <xf numFmtId="0" fontId="30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176" fontId="11" fillId="0" borderId="7" xfId="0" applyNumberFormat="1" applyFont="1" applyBorder="1" applyAlignment="1">
      <alignment horizontal="center" vertical="center"/>
    </xf>
    <xf numFmtId="49" fontId="24" fillId="0" borderId="0" xfId="0" applyNumberFormat="1" applyFo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43" fillId="0" borderId="0" xfId="0" applyFont="1">
      <alignment vertical="center"/>
    </xf>
    <xf numFmtId="0" fontId="3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7" fillId="0" borderId="32" xfId="0" applyFont="1" applyBorder="1">
      <alignment vertical="center"/>
    </xf>
    <xf numFmtId="0" fontId="17" fillId="0" borderId="51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39" xfId="0" applyFont="1" applyBorder="1">
      <alignment vertical="center"/>
    </xf>
    <xf numFmtId="0" fontId="23" fillId="2" borderId="38" xfId="0" applyFont="1" applyFill="1" applyBorder="1" applyProtection="1">
      <alignment vertical="center"/>
      <protection locked="0"/>
    </xf>
    <xf numFmtId="0" fontId="23" fillId="2" borderId="22" xfId="0" applyFont="1" applyFill="1" applyBorder="1" applyProtection="1">
      <alignment vertical="center"/>
      <protection locked="0"/>
    </xf>
    <xf numFmtId="0" fontId="23" fillId="2" borderId="24" xfId="0" applyFont="1" applyFill="1" applyBorder="1" applyProtection="1">
      <alignment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Protection="1">
      <alignment vertical="center"/>
      <protection locked="0"/>
    </xf>
    <xf numFmtId="0" fontId="24" fillId="0" borderId="35" xfId="0" applyFont="1" applyBorder="1" applyProtection="1">
      <alignment vertical="center"/>
      <protection locked="0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78" fontId="21" fillId="3" borderId="38" xfId="0" applyNumberFormat="1" applyFont="1" applyFill="1" applyBorder="1" applyAlignment="1">
      <alignment horizontal="center" vertical="center"/>
    </xf>
    <xf numFmtId="178" fontId="21" fillId="3" borderId="22" xfId="0" applyNumberFormat="1" applyFont="1" applyFill="1" applyBorder="1" applyAlignment="1">
      <alignment horizontal="center" vertical="center"/>
    </xf>
    <xf numFmtId="178" fontId="21" fillId="3" borderId="24" xfId="0" applyNumberFormat="1" applyFont="1" applyFill="1" applyBorder="1" applyAlignment="1">
      <alignment horizontal="center" vertical="center"/>
    </xf>
    <xf numFmtId="178" fontId="21" fillId="3" borderId="44" xfId="0" applyNumberFormat="1" applyFont="1" applyFill="1" applyBorder="1" applyAlignment="1">
      <alignment horizontal="right" vertical="center"/>
    </xf>
    <xf numFmtId="178" fontId="21" fillId="3" borderId="31" xfId="0" applyNumberFormat="1" applyFont="1" applyFill="1" applyBorder="1" applyAlignment="1">
      <alignment horizontal="right" vertical="center"/>
    </xf>
    <xf numFmtId="49" fontId="16" fillId="0" borderId="20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16" fillId="0" borderId="32" xfId="0" applyNumberFormat="1" applyFont="1" applyBorder="1" applyAlignment="1">
      <alignment horizontal="center" vertical="center"/>
    </xf>
    <xf numFmtId="176" fontId="16" fillId="0" borderId="37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7" fontId="17" fillId="2" borderId="39" xfId="0" applyNumberFormat="1" applyFont="1" applyFill="1" applyBorder="1" applyAlignment="1">
      <alignment horizontal="center" vertical="center"/>
    </xf>
    <xf numFmtId="177" fontId="17" fillId="2" borderId="21" xfId="0" applyNumberFormat="1" applyFont="1" applyFill="1" applyBorder="1" applyAlignment="1">
      <alignment horizontal="center" vertical="center"/>
    </xf>
    <xf numFmtId="177" fontId="17" fillId="3" borderId="21" xfId="0" applyNumberFormat="1" applyFont="1" applyFill="1" applyBorder="1" applyAlignment="1">
      <alignment horizontal="center" vertical="center"/>
    </xf>
    <xf numFmtId="177" fontId="17" fillId="3" borderId="40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21" fillId="3" borderId="38" xfId="1" applyFont="1" applyFill="1" applyBorder="1" applyAlignment="1">
      <alignment horizontal="center" vertical="center"/>
    </xf>
    <xf numFmtId="38" fontId="21" fillId="3" borderId="22" xfId="1" applyFont="1" applyFill="1" applyBorder="1" applyAlignment="1">
      <alignment horizontal="center" vertical="center"/>
    </xf>
    <xf numFmtId="38" fontId="21" fillId="3" borderId="24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16" fillId="0" borderId="30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178" fontId="21" fillId="3" borderId="43" xfId="0" applyNumberFormat="1" applyFont="1" applyFill="1" applyBorder="1" applyAlignment="1">
      <alignment horizontal="right" vertical="center"/>
    </xf>
    <xf numFmtId="178" fontId="21" fillId="3" borderId="34" xfId="0" applyNumberFormat="1" applyFont="1" applyFill="1" applyBorder="1" applyAlignment="1">
      <alignment horizontal="right" vertical="center"/>
    </xf>
    <xf numFmtId="178" fontId="21" fillId="3" borderId="42" xfId="0" applyNumberFormat="1" applyFont="1" applyFill="1" applyBorder="1" applyAlignment="1">
      <alignment horizontal="right" vertical="center"/>
    </xf>
    <xf numFmtId="178" fontId="21" fillId="3" borderId="4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 textRotation="255"/>
    </xf>
    <xf numFmtId="0" fontId="10" fillId="0" borderId="46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8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38" fontId="16" fillId="0" borderId="28" xfId="1" applyFont="1" applyFill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176" fontId="16" fillId="0" borderId="19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4" fillId="0" borderId="4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6" fillId="0" borderId="4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2" fillId="4" borderId="32" xfId="0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/>
    </xf>
    <xf numFmtId="2" fontId="20" fillId="0" borderId="49" xfId="0" applyNumberFormat="1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2" fontId="20" fillId="0" borderId="3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8" fontId="16" fillId="0" borderId="7" xfId="0" applyNumberFormat="1" applyFont="1" applyBorder="1" applyAlignment="1">
      <alignment horizontal="center" vertical="center"/>
    </xf>
    <xf numFmtId="178" fontId="16" fillId="0" borderId="20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center" vertical="center"/>
    </xf>
    <xf numFmtId="176" fontId="16" fillId="0" borderId="34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8" fontId="21" fillId="4" borderId="28" xfId="0" applyNumberFormat="1" applyFont="1" applyFill="1" applyBorder="1" applyAlignment="1" applyProtection="1">
      <alignment horizontal="right" vertical="center"/>
      <protection locked="0"/>
    </xf>
    <xf numFmtId="178" fontId="21" fillId="4" borderId="29" xfId="0" applyNumberFormat="1" applyFont="1" applyFill="1" applyBorder="1" applyAlignment="1" applyProtection="1">
      <alignment horizontal="right"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78" fontId="21" fillId="4" borderId="2" xfId="0" applyNumberFormat="1" applyFont="1" applyFill="1" applyBorder="1" applyAlignment="1" applyProtection="1">
      <alignment horizontal="right" vertical="center"/>
      <protection locked="0"/>
    </xf>
    <xf numFmtId="178" fontId="21" fillId="4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53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178" fontId="21" fillId="4" borderId="8" xfId="0" applyNumberFormat="1" applyFont="1" applyFill="1" applyBorder="1" applyAlignment="1" applyProtection="1">
      <alignment horizontal="right" vertical="center"/>
      <protection locked="0"/>
    </xf>
    <xf numFmtId="0" fontId="44" fillId="0" borderId="38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22" fillId="4" borderId="22" xfId="0" applyFont="1" applyFill="1" applyBorder="1" applyAlignment="1" applyProtection="1">
      <alignment horizontal="center" vertical="center" wrapText="1"/>
      <protection locked="0"/>
    </xf>
    <xf numFmtId="0" fontId="44" fillId="0" borderId="52" xfId="0" applyFont="1" applyBorder="1" applyAlignment="1">
      <alignment horizontal="center" vertical="center" wrapText="1"/>
    </xf>
    <xf numFmtId="0" fontId="26" fillId="4" borderId="48" xfId="0" applyFont="1" applyFill="1" applyBorder="1" applyAlignment="1" applyProtection="1">
      <alignment horizontal="center" vertical="center"/>
      <protection locked="0"/>
    </xf>
    <xf numFmtId="0" fontId="26" fillId="4" borderId="11" xfId="0" applyFont="1" applyFill="1" applyBorder="1" applyAlignment="1" applyProtection="1">
      <alignment horizontal="center" vertical="center"/>
      <protection locked="0"/>
    </xf>
    <xf numFmtId="0" fontId="26" fillId="4" borderId="19" xfId="0" applyFont="1" applyFill="1" applyBorder="1" applyAlignment="1" applyProtection="1">
      <alignment horizontal="center" vertical="center"/>
      <protection locked="0"/>
    </xf>
    <xf numFmtId="0" fontId="42" fillId="0" borderId="47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177" fontId="17" fillId="4" borderId="21" xfId="0" applyNumberFormat="1" applyFont="1" applyFill="1" applyBorder="1" applyAlignment="1" applyProtection="1">
      <alignment horizontal="center" vertical="center"/>
      <protection locked="0"/>
    </xf>
    <xf numFmtId="177" fontId="17" fillId="4" borderId="40" xfId="0" applyNumberFormat="1" applyFont="1" applyFill="1" applyBorder="1" applyAlignment="1" applyProtection="1">
      <alignment horizontal="center" vertical="center"/>
      <protection locked="0"/>
    </xf>
    <xf numFmtId="176" fontId="41" fillId="0" borderId="30" xfId="0" applyNumberFormat="1" applyFont="1" applyBorder="1" applyAlignment="1">
      <alignment horizontal="center" vertical="center"/>
    </xf>
    <xf numFmtId="0" fontId="24" fillId="4" borderId="42" xfId="0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79" fontId="24" fillId="4" borderId="0" xfId="0" applyNumberFormat="1" applyFont="1" applyFill="1" applyAlignment="1" applyProtection="1">
      <alignment horizontal="right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right" vertical="center"/>
      <protection locked="0"/>
    </xf>
    <xf numFmtId="0" fontId="39" fillId="0" borderId="0" xfId="0" applyFont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5" fillId="4" borderId="13" xfId="0" applyFont="1" applyFill="1" applyBorder="1" applyAlignment="1" applyProtection="1">
      <alignment horizontal="center" vertical="center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5" fillId="4" borderId="14" xfId="0" applyFont="1" applyFill="1" applyBorder="1" applyAlignment="1" applyProtection="1">
      <alignment horizontal="center" vertical="center"/>
      <protection locked="0"/>
    </xf>
    <xf numFmtId="0" fontId="24" fillId="4" borderId="43" xfId="0" applyFont="1" applyFill="1" applyBorder="1" applyAlignment="1" applyProtection="1">
      <alignment horizontal="center" vertical="center"/>
      <protection locked="0"/>
    </xf>
    <xf numFmtId="0" fontId="24" fillId="4" borderId="20" xfId="0" applyFont="1" applyFill="1" applyBorder="1" applyAlignment="1" applyProtection="1">
      <alignment horizontal="center" vertical="center"/>
      <protection locked="0"/>
    </xf>
    <xf numFmtId="0" fontId="24" fillId="4" borderId="34" xfId="0" applyFont="1" applyFill="1" applyBorder="1" applyAlignment="1" applyProtection="1">
      <alignment horizontal="center" vertical="center"/>
      <protection locked="0"/>
    </xf>
    <xf numFmtId="176" fontId="41" fillId="0" borderId="2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224202</xdr:colOff>
      <xdr:row>17</xdr:row>
      <xdr:rowOff>139944</xdr:rowOff>
    </xdr:from>
    <xdr:to>
      <xdr:col>26</xdr:col>
      <xdr:colOff>175845</xdr:colOff>
      <xdr:row>20</xdr:row>
      <xdr:rowOff>65942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7214A-736C-7EC6-D4C8-22378AC559EA}"/>
            </a:ext>
          </a:extLst>
        </xdr:cNvPr>
        <xdr:cNvSpPr txBox="1"/>
      </xdr:nvSpPr>
      <xdr:spPr>
        <a:xfrm>
          <a:off x="6349510" y="4118463"/>
          <a:ext cx="1680797" cy="600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交付決定番号は施主様へ送付しております。</a:t>
          </a:r>
        </a:p>
      </xdr:txBody>
    </xdr:sp>
    <xdr:clientData/>
  </xdr:twoCellAnchor>
  <xdr:twoCellAnchor>
    <xdr:from>
      <xdr:col>22</xdr:col>
      <xdr:colOff>224202</xdr:colOff>
      <xdr:row>24</xdr:row>
      <xdr:rowOff>308462</xdr:rowOff>
    </xdr:from>
    <xdr:to>
      <xdr:col>26</xdr:col>
      <xdr:colOff>175845</xdr:colOff>
      <xdr:row>28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BC1CF-E0E2-2913-7E7E-747378A1C3D6}"/>
            </a:ext>
          </a:extLst>
        </xdr:cNvPr>
        <xdr:cNvSpPr txBox="1"/>
      </xdr:nvSpPr>
      <xdr:spPr>
        <a:xfrm>
          <a:off x="6349510" y="5957520"/>
          <a:ext cx="1680797" cy="92978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内装・外装等の場合は市産材使用面積のみ入力ください。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view="pageBreakPreview" topLeftCell="A22" zoomScale="130" zoomScaleNormal="100" zoomScaleSheetLayoutView="130" workbookViewId="0">
      <selection activeCell="S29" sqref="S29:T29"/>
    </sheetView>
  </sheetViews>
  <sheetFormatPr defaultColWidth="9" defaultRowHeight="16.5" x14ac:dyDescent="0.55000000000000004"/>
  <cols>
    <col min="1" max="22" width="3.58203125" style="1" customWidth="1"/>
    <col min="23" max="55" width="5.58203125" style="1" customWidth="1"/>
    <col min="56" max="16384" width="9" style="1"/>
  </cols>
  <sheetData>
    <row r="1" spans="1:24" x14ac:dyDescent="0.55000000000000004">
      <c r="A1" s="177" t="s">
        <v>33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7"/>
    </row>
    <row r="2" spans="1:24" ht="18.75" customHeight="1" x14ac:dyDescent="0.55000000000000004">
      <c r="A2" s="208" t="s">
        <v>39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X2" s="6"/>
    </row>
    <row r="3" spans="1:24" ht="18.75" customHeight="1" x14ac:dyDescent="0.5500000000000000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X3" s="6"/>
    </row>
    <row r="4" spans="1:24" ht="18.75" customHeight="1" x14ac:dyDescent="0.55000000000000004">
      <c r="A4" s="207" t="s">
        <v>54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5" spans="1:24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4" ht="18.75" customHeight="1" x14ac:dyDescent="0.55000000000000004">
      <c r="A6" s="179" t="s">
        <v>53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</row>
    <row r="7" spans="1:24" ht="18.75" customHeight="1" x14ac:dyDescent="0.55000000000000004">
      <c r="A7" s="7"/>
      <c r="B7" s="7"/>
      <c r="C7" s="7"/>
      <c r="D7" s="7"/>
      <c r="E7" s="7"/>
      <c r="F7" s="7"/>
      <c r="G7" s="7"/>
      <c r="H7" s="7"/>
      <c r="I7" s="7"/>
      <c r="J7" s="7" t="s">
        <v>23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4" s="32" customFormat="1" ht="18.75" customHeight="1" x14ac:dyDescent="0.55000000000000004">
      <c r="A8" s="28"/>
      <c r="B8" s="28"/>
      <c r="C8" s="28"/>
      <c r="D8" s="28"/>
      <c r="E8" s="28"/>
      <c r="F8" s="28"/>
      <c r="G8" s="28"/>
      <c r="H8" s="28"/>
      <c r="I8" s="28"/>
      <c r="J8" s="189" t="s">
        <v>34</v>
      </c>
      <c r="K8" s="190"/>
      <c r="L8" s="191"/>
      <c r="M8" s="29" t="s">
        <v>16</v>
      </c>
      <c r="N8" s="190"/>
      <c r="O8" s="190"/>
      <c r="P8" s="190"/>
      <c r="Q8" s="30"/>
      <c r="R8" s="30"/>
      <c r="S8" s="30"/>
      <c r="T8" s="30"/>
      <c r="U8" s="30"/>
      <c r="V8" s="31"/>
      <c r="W8" s="28"/>
    </row>
    <row r="9" spans="1:24" s="32" customFormat="1" ht="18.75" customHeight="1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192"/>
      <c r="K9" s="193"/>
      <c r="L9" s="194"/>
      <c r="M9" s="198"/>
      <c r="N9" s="199"/>
      <c r="O9" s="199"/>
      <c r="P9" s="199"/>
      <c r="Q9" s="199"/>
      <c r="R9" s="199"/>
      <c r="S9" s="199"/>
      <c r="T9" s="199"/>
      <c r="U9" s="199"/>
      <c r="V9" s="200"/>
      <c r="W9" s="28"/>
    </row>
    <row r="10" spans="1:24" ht="18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201" t="s">
        <v>40</v>
      </c>
      <c r="K10" s="202"/>
      <c r="L10" s="203"/>
      <c r="M10" s="23" t="s">
        <v>16</v>
      </c>
      <c r="N10" s="137"/>
      <c r="O10" s="137"/>
      <c r="P10" s="137"/>
      <c r="Q10" s="24"/>
      <c r="R10" s="24"/>
      <c r="S10" s="24"/>
      <c r="T10" s="24"/>
      <c r="U10" s="24"/>
      <c r="V10" s="25"/>
      <c r="W10" s="7"/>
    </row>
    <row r="11" spans="1:24" ht="18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204"/>
      <c r="K11" s="205"/>
      <c r="L11" s="206"/>
      <c r="M11" s="138"/>
      <c r="N11" s="139"/>
      <c r="O11" s="139"/>
      <c r="P11" s="139"/>
      <c r="Q11" s="139"/>
      <c r="R11" s="139"/>
      <c r="S11" s="139"/>
      <c r="T11" s="139"/>
      <c r="U11" s="139"/>
      <c r="V11" s="140"/>
      <c r="W11" s="7"/>
    </row>
    <row r="12" spans="1:24" ht="10.5" customHeight="1" x14ac:dyDescent="0.55000000000000004">
      <c r="A12" s="8"/>
      <c r="B12" s="8"/>
      <c r="C12" s="8"/>
      <c r="D12" s="8"/>
      <c r="E12" s="8"/>
      <c r="F12" s="8"/>
      <c r="G12" s="8"/>
      <c r="H12" s="8"/>
      <c r="I12" s="8"/>
      <c r="J12" s="186" t="s">
        <v>0</v>
      </c>
      <c r="K12" s="187"/>
      <c r="L12" s="188"/>
      <c r="M12" s="211"/>
      <c r="N12" s="212"/>
      <c r="O12" s="212"/>
      <c r="P12" s="212"/>
      <c r="Q12" s="212"/>
      <c r="R12" s="212"/>
      <c r="S12" s="212"/>
      <c r="T12" s="212"/>
      <c r="U12" s="141" t="s">
        <v>41</v>
      </c>
      <c r="V12" s="142"/>
      <c r="W12" s="9"/>
    </row>
    <row r="13" spans="1:24" ht="26.25" customHeight="1" x14ac:dyDescent="0.55000000000000004">
      <c r="A13" s="8"/>
      <c r="B13" s="8"/>
      <c r="C13" s="8"/>
      <c r="D13" s="8"/>
      <c r="E13" s="8"/>
      <c r="F13" s="8"/>
      <c r="G13" s="8"/>
      <c r="H13" s="8"/>
      <c r="I13" s="8"/>
      <c r="J13" s="183" t="s">
        <v>24</v>
      </c>
      <c r="K13" s="184"/>
      <c r="L13" s="185"/>
      <c r="M13" s="209"/>
      <c r="N13" s="210"/>
      <c r="O13" s="210"/>
      <c r="P13" s="210"/>
      <c r="Q13" s="210"/>
      <c r="R13" s="210"/>
      <c r="S13" s="210"/>
      <c r="T13" s="210"/>
      <c r="U13" s="143"/>
      <c r="V13" s="144"/>
      <c r="W13" s="9"/>
    </row>
    <row r="14" spans="1:24" ht="19.5" customHeight="1" x14ac:dyDescent="0.55000000000000004">
      <c r="A14" s="8"/>
      <c r="B14" s="8"/>
      <c r="C14" s="8"/>
      <c r="D14" s="8"/>
      <c r="E14" s="8"/>
      <c r="F14" s="8"/>
      <c r="G14" s="8"/>
      <c r="H14" s="8"/>
      <c r="I14" s="8"/>
      <c r="J14" s="180" t="s">
        <v>1</v>
      </c>
      <c r="K14" s="181"/>
      <c r="L14" s="182"/>
      <c r="M14" s="195"/>
      <c r="N14" s="196"/>
      <c r="O14" s="196"/>
      <c r="P14" s="196"/>
      <c r="Q14" s="196"/>
      <c r="R14" s="196"/>
      <c r="S14" s="196"/>
      <c r="T14" s="196"/>
      <c r="U14" s="196"/>
      <c r="V14" s="197"/>
      <c r="W14" s="9"/>
    </row>
    <row r="15" spans="1:24" ht="23.25" customHeight="1" x14ac:dyDescent="0.55000000000000004">
      <c r="A15" s="8"/>
      <c r="B15" s="8"/>
      <c r="C15" s="8"/>
      <c r="D15" s="8"/>
      <c r="E15" s="8"/>
      <c r="F15" s="8"/>
      <c r="G15" s="8"/>
      <c r="H15" s="8"/>
      <c r="I15" s="8"/>
      <c r="J15" s="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9"/>
    </row>
    <row r="16" spans="1:24" x14ac:dyDescent="0.55000000000000004">
      <c r="A16" s="135" t="s">
        <v>42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</row>
    <row r="17" spans="1:24" x14ac:dyDescent="0.55000000000000004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4" x14ac:dyDescent="0.55000000000000004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</row>
    <row r="19" spans="1:24" x14ac:dyDescent="0.55000000000000004">
      <c r="A19" s="136" t="s">
        <v>20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1:24" x14ac:dyDescent="0.5500000000000000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4" x14ac:dyDescent="0.55000000000000004">
      <c r="A21" s="107" t="s">
        <v>25</v>
      </c>
      <c r="B21" s="108"/>
      <c r="C21" s="108"/>
      <c r="D21" s="108"/>
      <c r="E21" s="109" t="s">
        <v>43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1"/>
    </row>
    <row r="22" spans="1:24" ht="20.149999999999999" customHeight="1" x14ac:dyDescent="0.55000000000000004">
      <c r="A22" s="145" t="s">
        <v>29</v>
      </c>
      <c r="B22" s="146"/>
      <c r="C22" s="146"/>
      <c r="D22" s="147"/>
      <c r="E22" s="122" t="s">
        <v>27</v>
      </c>
      <c r="F22" s="123"/>
      <c r="G22" s="123"/>
      <c r="H22" s="123"/>
      <c r="I22" s="124" t="s">
        <v>55</v>
      </c>
      <c r="J22" s="124"/>
      <c r="K22" s="124"/>
      <c r="L22" s="124"/>
      <c r="M22" s="124"/>
      <c r="N22" s="123" t="s">
        <v>22</v>
      </c>
      <c r="O22" s="123"/>
      <c r="P22" s="123"/>
      <c r="Q22" s="123"/>
      <c r="R22" s="124" t="s">
        <v>55</v>
      </c>
      <c r="S22" s="124"/>
      <c r="T22" s="124"/>
      <c r="U22" s="124"/>
      <c r="V22" s="125"/>
    </row>
    <row r="23" spans="1:24" ht="20.149999999999999" customHeight="1" x14ac:dyDescent="0.55000000000000004">
      <c r="A23" s="52" t="s">
        <v>30</v>
      </c>
      <c r="B23" s="53"/>
      <c r="C23" s="53"/>
      <c r="D23" s="152"/>
      <c r="E23" s="158" t="s">
        <v>19</v>
      </c>
      <c r="F23" s="159"/>
      <c r="G23" s="160">
        <f>M23+S23</f>
        <v>0</v>
      </c>
      <c r="H23" s="161"/>
      <c r="I23" s="161"/>
      <c r="J23" s="12" t="s">
        <v>6</v>
      </c>
      <c r="K23" s="162" t="s">
        <v>17</v>
      </c>
      <c r="L23" s="163"/>
      <c r="M23" s="169">
        <f>IF(S24&lt;250000,ROUNDDOWN(S24,-3),250000)</f>
        <v>0</v>
      </c>
      <c r="N23" s="133"/>
      <c r="O23" s="133"/>
      <c r="P23" s="13" t="s">
        <v>6</v>
      </c>
      <c r="Q23" s="176" t="s">
        <v>3</v>
      </c>
      <c r="R23" s="176"/>
      <c r="S23" s="133">
        <f>IF(S26="事業費が足りません",0,IF(S26&lt;150000,ROUNDDOWN(S26,-3),150000))</f>
        <v>0</v>
      </c>
      <c r="T23" s="133"/>
      <c r="U23" s="133"/>
      <c r="V23" s="14" t="s">
        <v>6</v>
      </c>
    </row>
    <row r="24" spans="1:24" ht="20.149999999999999" customHeight="1" x14ac:dyDescent="0.55000000000000004">
      <c r="A24" s="54"/>
      <c r="B24" s="55"/>
      <c r="C24" s="55"/>
      <c r="D24" s="153"/>
      <c r="E24" s="154" t="s">
        <v>2</v>
      </c>
      <c r="F24" s="156" t="s">
        <v>44</v>
      </c>
      <c r="G24" s="157"/>
      <c r="H24" s="166">
        <f>J28</f>
        <v>0</v>
      </c>
      <c r="I24" s="167"/>
      <c r="J24" s="22" t="s">
        <v>4</v>
      </c>
      <c r="K24" s="168">
        <v>14000</v>
      </c>
      <c r="L24" s="168"/>
      <c r="M24" s="168"/>
      <c r="N24" s="22" t="s">
        <v>5</v>
      </c>
      <c r="O24" s="168">
        <f>H24*K24</f>
        <v>0</v>
      </c>
      <c r="P24" s="168"/>
      <c r="Q24" s="168"/>
      <c r="R24" s="170" t="s">
        <v>18</v>
      </c>
      <c r="S24" s="172">
        <f>O24+O25</f>
        <v>0</v>
      </c>
      <c r="T24" s="172"/>
      <c r="U24" s="172"/>
      <c r="V24" s="173"/>
      <c r="W24" s="10"/>
      <c r="X24" s="11"/>
    </row>
    <row r="25" spans="1:24" ht="20.149999999999999" customHeight="1" x14ac:dyDescent="0.55000000000000004">
      <c r="A25" s="54"/>
      <c r="B25" s="55"/>
      <c r="C25" s="55"/>
      <c r="D25" s="153"/>
      <c r="E25" s="154"/>
      <c r="F25" s="157"/>
      <c r="G25" s="157"/>
      <c r="H25" s="166">
        <f>J29</f>
        <v>0</v>
      </c>
      <c r="I25" s="167"/>
      <c r="J25" s="22" t="s">
        <v>4</v>
      </c>
      <c r="K25" s="168">
        <v>4000</v>
      </c>
      <c r="L25" s="168"/>
      <c r="M25" s="168"/>
      <c r="N25" s="22" t="s">
        <v>5</v>
      </c>
      <c r="O25" s="168">
        <f>H25*K25</f>
        <v>0</v>
      </c>
      <c r="P25" s="168"/>
      <c r="Q25" s="168"/>
      <c r="R25" s="171"/>
      <c r="S25" s="174"/>
      <c r="T25" s="174"/>
      <c r="U25" s="174"/>
      <c r="V25" s="175"/>
      <c r="W25" s="10"/>
      <c r="X25" s="11"/>
    </row>
    <row r="26" spans="1:24" ht="20.149999999999999" customHeight="1" x14ac:dyDescent="0.55000000000000004">
      <c r="A26" s="54"/>
      <c r="B26" s="55"/>
      <c r="C26" s="55"/>
      <c r="D26" s="153"/>
      <c r="E26" s="155"/>
      <c r="F26" s="164" t="s">
        <v>3</v>
      </c>
      <c r="G26" s="165"/>
      <c r="H26" s="106">
        <f>E31</f>
        <v>0</v>
      </c>
      <c r="I26" s="88"/>
      <c r="J26" s="88"/>
      <c r="K26" s="26" t="s">
        <v>4</v>
      </c>
      <c r="L26" s="84" t="s">
        <v>35</v>
      </c>
      <c r="M26" s="84"/>
      <c r="N26" s="26" t="s">
        <v>5</v>
      </c>
      <c r="O26" s="88" t="str">
        <f>IF(H26=0,"事業費が足りません",IF(H26&lt;300000,"事業費が足りません",ROUNDDOWN(H26*0.2,0)))</f>
        <v>事業費が足りません</v>
      </c>
      <c r="P26" s="88"/>
      <c r="Q26" s="88"/>
      <c r="R26" s="27" t="s">
        <v>18</v>
      </c>
      <c r="S26" s="102" t="str">
        <f>O26</f>
        <v>事業費が足りません</v>
      </c>
      <c r="T26" s="102"/>
      <c r="U26" s="102"/>
      <c r="V26" s="103"/>
      <c r="W26" s="10"/>
      <c r="X26" s="11"/>
    </row>
    <row r="27" spans="1:24" ht="20.149999999999999" customHeight="1" x14ac:dyDescent="0.55000000000000004">
      <c r="A27" s="64"/>
      <c r="B27" s="115" t="s">
        <v>28</v>
      </c>
      <c r="C27" s="116"/>
      <c r="D27" s="117"/>
      <c r="E27" s="98" t="s">
        <v>8</v>
      </c>
      <c r="F27" s="134"/>
      <c r="G27" s="134"/>
      <c r="H27" s="134"/>
      <c r="I27" s="96"/>
      <c r="J27" s="82"/>
      <c r="K27" s="83"/>
      <c r="L27" s="2" t="s">
        <v>12</v>
      </c>
      <c r="M27" s="5" t="s">
        <v>14</v>
      </c>
      <c r="N27" s="3"/>
      <c r="O27" s="89"/>
      <c r="P27" s="89"/>
      <c r="Q27" s="89"/>
      <c r="R27" s="89"/>
      <c r="S27" s="89"/>
      <c r="T27" s="89"/>
      <c r="U27" s="89"/>
      <c r="V27" s="90"/>
    </row>
    <row r="28" spans="1:24" ht="20.149999999999999" customHeight="1" x14ac:dyDescent="0.55000000000000004">
      <c r="A28" s="64"/>
      <c r="B28" s="118"/>
      <c r="C28" s="65"/>
      <c r="D28" s="66"/>
      <c r="E28" s="98" t="s">
        <v>49</v>
      </c>
      <c r="F28" s="134"/>
      <c r="G28" s="134"/>
      <c r="H28" s="134"/>
      <c r="I28" s="96"/>
      <c r="J28" s="150"/>
      <c r="K28" s="151"/>
      <c r="L28" s="2" t="s">
        <v>12</v>
      </c>
      <c r="M28" s="4" t="s">
        <v>15</v>
      </c>
      <c r="N28" s="99" t="s">
        <v>52</v>
      </c>
      <c r="O28" s="100"/>
      <c r="P28" s="100"/>
      <c r="Q28" s="100"/>
      <c r="R28" s="101"/>
      <c r="S28" s="104" t="e">
        <f>J28/J27*100</f>
        <v>#DIV/0!</v>
      </c>
      <c r="T28" s="105"/>
      <c r="U28" s="132" t="s">
        <v>9</v>
      </c>
      <c r="V28" s="90"/>
    </row>
    <row r="29" spans="1:24" ht="36.75" customHeight="1" x14ac:dyDescent="0.55000000000000004">
      <c r="A29" s="64"/>
      <c r="B29" s="119"/>
      <c r="C29" s="120"/>
      <c r="D29" s="121"/>
      <c r="E29" s="98" t="s">
        <v>50</v>
      </c>
      <c r="F29" s="134"/>
      <c r="G29" s="134"/>
      <c r="H29" s="134"/>
      <c r="I29" s="96"/>
      <c r="J29" s="148"/>
      <c r="K29" s="149"/>
      <c r="L29" s="2" t="s">
        <v>12</v>
      </c>
      <c r="M29" s="4" t="s">
        <v>13</v>
      </c>
      <c r="N29" s="96" t="s">
        <v>51</v>
      </c>
      <c r="O29" s="97"/>
      <c r="P29" s="97"/>
      <c r="Q29" s="97"/>
      <c r="R29" s="98"/>
      <c r="S29" s="104" t="e">
        <f>J29/J27*100</f>
        <v>#DIV/0!</v>
      </c>
      <c r="T29" s="105"/>
      <c r="U29" s="132" t="s">
        <v>10</v>
      </c>
      <c r="V29" s="90"/>
    </row>
    <row r="30" spans="1:24" ht="20.149999999999999" customHeight="1" x14ac:dyDescent="0.55000000000000004">
      <c r="A30" s="64"/>
      <c r="B30" s="115" t="s">
        <v>21</v>
      </c>
      <c r="C30" s="116"/>
      <c r="D30" s="117"/>
      <c r="E30" s="127" t="s">
        <v>7</v>
      </c>
      <c r="F30" s="127"/>
      <c r="G30" s="127"/>
      <c r="H30" s="127"/>
      <c r="I30" s="128"/>
      <c r="J30" s="87" t="s">
        <v>8</v>
      </c>
      <c r="K30" s="87"/>
      <c r="L30" s="85"/>
      <c r="M30" s="86"/>
      <c r="N30" s="85" t="s">
        <v>49</v>
      </c>
      <c r="O30" s="85"/>
      <c r="P30" s="85"/>
      <c r="Q30" s="86"/>
      <c r="R30" s="91" t="s">
        <v>56</v>
      </c>
      <c r="S30" s="92"/>
      <c r="T30" s="92"/>
      <c r="U30" s="92"/>
      <c r="V30" s="93"/>
    </row>
    <row r="31" spans="1:24" ht="20.149999999999999" customHeight="1" x14ac:dyDescent="0.55000000000000004">
      <c r="A31" s="112"/>
      <c r="B31" s="126"/>
      <c r="C31" s="113"/>
      <c r="D31" s="114"/>
      <c r="E31" s="129"/>
      <c r="F31" s="130"/>
      <c r="G31" s="130"/>
      <c r="H31" s="131"/>
      <c r="I31" s="15" t="s">
        <v>6</v>
      </c>
      <c r="J31" s="79"/>
      <c r="K31" s="80"/>
      <c r="L31" s="81"/>
      <c r="M31" s="15" t="s">
        <v>12</v>
      </c>
      <c r="N31" s="79"/>
      <c r="O31" s="80"/>
      <c r="P31" s="81"/>
      <c r="Q31" s="16" t="s">
        <v>12</v>
      </c>
      <c r="R31" s="94" t="e">
        <f>N31/J31*100</f>
        <v>#DIV/0!</v>
      </c>
      <c r="S31" s="95"/>
      <c r="T31" s="95"/>
      <c r="U31" s="95"/>
      <c r="V31" s="17" t="s">
        <v>11</v>
      </c>
    </row>
    <row r="32" spans="1:24" ht="20.149999999999999" customHeight="1" x14ac:dyDescent="0.55000000000000004">
      <c r="A32" s="52" t="s">
        <v>31</v>
      </c>
      <c r="B32" s="53"/>
      <c r="C32" s="53"/>
      <c r="D32" s="53"/>
      <c r="E32" s="61" t="s">
        <v>27</v>
      </c>
      <c r="F32" s="62"/>
      <c r="G32" s="62"/>
      <c r="H32" s="62"/>
      <c r="I32" s="62"/>
      <c r="J32" s="62"/>
      <c r="K32" s="62"/>
      <c r="L32" s="62"/>
      <c r="M32" s="63"/>
      <c r="N32" s="67" t="s">
        <v>22</v>
      </c>
      <c r="O32" s="68"/>
      <c r="P32" s="68"/>
      <c r="Q32" s="68"/>
      <c r="R32" s="68"/>
      <c r="S32" s="68"/>
      <c r="T32" s="68"/>
      <c r="U32" s="68"/>
      <c r="V32" s="69"/>
    </row>
    <row r="33" spans="1:22" ht="20.149999999999999" customHeight="1" x14ac:dyDescent="0.55000000000000004">
      <c r="A33" s="54"/>
      <c r="B33" s="55"/>
      <c r="C33" s="55"/>
      <c r="D33" s="55"/>
      <c r="E33" s="58" t="s">
        <v>32</v>
      </c>
      <c r="F33" s="59"/>
      <c r="G33" s="59"/>
      <c r="H33" s="59"/>
      <c r="I33" s="59"/>
      <c r="J33" s="59"/>
      <c r="K33" s="59"/>
      <c r="L33" s="59"/>
      <c r="M33" s="60"/>
      <c r="N33" s="73" t="s">
        <v>37</v>
      </c>
      <c r="O33" s="74"/>
      <c r="P33" s="74"/>
      <c r="Q33" s="74"/>
      <c r="R33" s="74"/>
      <c r="S33" s="74"/>
      <c r="T33" s="74"/>
      <c r="U33" s="74"/>
      <c r="V33" s="75"/>
    </row>
    <row r="34" spans="1:22" x14ac:dyDescent="0.55000000000000004">
      <c r="A34" s="54"/>
      <c r="B34" s="55"/>
      <c r="C34" s="55"/>
      <c r="D34" s="55"/>
      <c r="E34" s="76" t="s">
        <v>45</v>
      </c>
      <c r="F34" s="77"/>
      <c r="G34" s="77"/>
      <c r="H34" s="77"/>
      <c r="I34" s="77"/>
      <c r="J34" s="77"/>
      <c r="K34" s="77"/>
      <c r="L34" s="77"/>
      <c r="M34" s="78"/>
      <c r="N34" s="58" t="s">
        <v>48</v>
      </c>
      <c r="O34" s="59"/>
      <c r="P34" s="59"/>
      <c r="Q34" s="59"/>
      <c r="R34" s="59"/>
      <c r="S34" s="59"/>
      <c r="T34" s="59"/>
      <c r="U34" s="59"/>
      <c r="V34" s="60"/>
    </row>
    <row r="35" spans="1:22" x14ac:dyDescent="0.55000000000000004">
      <c r="A35" s="54"/>
      <c r="B35" s="55"/>
      <c r="C35" s="55"/>
      <c r="D35" s="55"/>
      <c r="E35" s="76"/>
      <c r="F35" s="77"/>
      <c r="G35" s="77"/>
      <c r="H35" s="77"/>
      <c r="I35" s="77"/>
      <c r="J35" s="77"/>
      <c r="K35" s="77"/>
      <c r="L35" s="77"/>
      <c r="M35" s="78"/>
      <c r="N35" s="58" t="s">
        <v>38</v>
      </c>
      <c r="O35" s="59"/>
      <c r="P35" s="59"/>
      <c r="Q35" s="59"/>
      <c r="R35" s="59"/>
      <c r="S35" s="59"/>
      <c r="T35" s="59"/>
      <c r="U35" s="59"/>
      <c r="V35" s="60"/>
    </row>
    <row r="36" spans="1:22" x14ac:dyDescent="0.55000000000000004">
      <c r="A36" s="54"/>
      <c r="B36" s="55"/>
      <c r="C36" s="55"/>
      <c r="D36" s="55"/>
      <c r="E36" s="18" t="s">
        <v>46</v>
      </c>
      <c r="F36" s="19"/>
      <c r="G36" s="19"/>
      <c r="H36" s="19"/>
      <c r="I36" s="19"/>
      <c r="J36" s="19"/>
      <c r="K36" s="19"/>
      <c r="L36" s="19"/>
      <c r="M36" s="20"/>
      <c r="N36" s="58" t="s">
        <v>64</v>
      </c>
      <c r="O36" s="59"/>
      <c r="P36" s="59"/>
      <c r="Q36" s="59"/>
      <c r="R36" s="59"/>
      <c r="S36" s="59"/>
      <c r="T36" s="59"/>
      <c r="U36" s="59"/>
      <c r="V36" s="60"/>
    </row>
    <row r="37" spans="1:22" x14ac:dyDescent="0.55000000000000004">
      <c r="A37" s="54"/>
      <c r="B37" s="55"/>
      <c r="C37" s="55"/>
      <c r="D37" s="55"/>
      <c r="E37" s="18" t="s">
        <v>26</v>
      </c>
      <c r="F37" s="19"/>
      <c r="G37" s="19"/>
      <c r="H37" s="19"/>
      <c r="I37" s="19"/>
      <c r="J37" s="19"/>
      <c r="K37" s="19"/>
      <c r="L37" s="19"/>
      <c r="M37" s="20"/>
      <c r="N37" s="64"/>
      <c r="O37" s="65"/>
      <c r="P37" s="65"/>
      <c r="Q37" s="65"/>
      <c r="R37" s="65"/>
      <c r="S37" s="65"/>
      <c r="T37" s="65"/>
      <c r="U37" s="65"/>
      <c r="V37" s="66"/>
    </row>
    <row r="38" spans="1:22" x14ac:dyDescent="0.55000000000000004">
      <c r="A38" s="54"/>
      <c r="B38" s="55"/>
      <c r="C38" s="55"/>
      <c r="D38" s="55"/>
      <c r="E38" s="58" t="s">
        <v>47</v>
      </c>
      <c r="F38" s="59"/>
      <c r="G38" s="59"/>
      <c r="H38" s="59"/>
      <c r="I38" s="59"/>
      <c r="J38" s="59"/>
      <c r="K38" s="59"/>
      <c r="L38" s="59"/>
      <c r="M38" s="60"/>
      <c r="N38" s="64"/>
      <c r="O38" s="65"/>
      <c r="P38" s="65"/>
      <c r="Q38" s="65"/>
      <c r="R38" s="65"/>
      <c r="S38" s="65"/>
      <c r="T38" s="65"/>
      <c r="U38" s="65"/>
      <c r="V38" s="66"/>
    </row>
    <row r="39" spans="1:22" x14ac:dyDescent="0.55000000000000004">
      <c r="A39" s="56"/>
      <c r="B39" s="57"/>
      <c r="C39" s="57"/>
      <c r="D39" s="57"/>
      <c r="E39" s="70" t="s">
        <v>36</v>
      </c>
      <c r="F39" s="71"/>
      <c r="G39" s="71"/>
      <c r="H39" s="71"/>
      <c r="I39" s="71"/>
      <c r="J39" s="71"/>
      <c r="K39" s="71"/>
      <c r="L39" s="71"/>
      <c r="M39" s="72"/>
      <c r="N39" s="112"/>
      <c r="O39" s="113"/>
      <c r="P39" s="113"/>
      <c r="Q39" s="113"/>
      <c r="R39" s="113"/>
      <c r="S39" s="113"/>
      <c r="T39" s="113"/>
      <c r="U39" s="113"/>
      <c r="V39" s="114"/>
    </row>
  </sheetData>
  <mergeCells count="88">
    <mergeCell ref="A1:U1"/>
    <mergeCell ref="K15:M15"/>
    <mergeCell ref="N15:U15"/>
    <mergeCell ref="A6:V6"/>
    <mergeCell ref="J14:L14"/>
    <mergeCell ref="J13:L13"/>
    <mergeCell ref="J12:L12"/>
    <mergeCell ref="J8:L9"/>
    <mergeCell ref="M14:V14"/>
    <mergeCell ref="M9:V9"/>
    <mergeCell ref="N8:P8"/>
    <mergeCell ref="J10:L11"/>
    <mergeCell ref="A4:V4"/>
    <mergeCell ref="A2:V2"/>
    <mergeCell ref="M13:T13"/>
    <mergeCell ref="M12:T12"/>
    <mergeCell ref="O24:Q24"/>
    <mergeCell ref="O25:Q25"/>
    <mergeCell ref="M23:O23"/>
    <mergeCell ref="R24:R25"/>
    <mergeCell ref="S24:V25"/>
    <mergeCell ref="K25:M25"/>
    <mergeCell ref="Q23:R23"/>
    <mergeCell ref="E28:I28"/>
    <mergeCell ref="E27:I27"/>
    <mergeCell ref="A22:D22"/>
    <mergeCell ref="J29:K29"/>
    <mergeCell ref="J28:K28"/>
    <mergeCell ref="A23:D26"/>
    <mergeCell ref="E24:E26"/>
    <mergeCell ref="F24:G25"/>
    <mergeCell ref="E23:F23"/>
    <mergeCell ref="G23:I23"/>
    <mergeCell ref="K23:L23"/>
    <mergeCell ref="F26:G26"/>
    <mergeCell ref="H24:I24"/>
    <mergeCell ref="K24:M24"/>
    <mergeCell ref="H25:I25"/>
    <mergeCell ref="A16:V18"/>
    <mergeCell ref="A19:V19"/>
    <mergeCell ref="N10:P10"/>
    <mergeCell ref="M11:V11"/>
    <mergeCell ref="U12:V13"/>
    <mergeCell ref="A21:D21"/>
    <mergeCell ref="E21:V21"/>
    <mergeCell ref="N39:V39"/>
    <mergeCell ref="B27:D29"/>
    <mergeCell ref="A27:A31"/>
    <mergeCell ref="E22:H22"/>
    <mergeCell ref="I22:M22"/>
    <mergeCell ref="N22:Q22"/>
    <mergeCell ref="R22:V22"/>
    <mergeCell ref="B30:D31"/>
    <mergeCell ref="E30:I30"/>
    <mergeCell ref="E31:H31"/>
    <mergeCell ref="U29:V29"/>
    <mergeCell ref="U28:V28"/>
    <mergeCell ref="S23:U23"/>
    <mergeCell ref="E29:I29"/>
    <mergeCell ref="N31:P31"/>
    <mergeCell ref="J31:L31"/>
    <mergeCell ref="J27:K27"/>
    <mergeCell ref="L26:M26"/>
    <mergeCell ref="N30:Q30"/>
    <mergeCell ref="J30:M30"/>
    <mergeCell ref="O26:Q26"/>
    <mergeCell ref="O27:V27"/>
    <mergeCell ref="R30:V30"/>
    <mergeCell ref="R31:U31"/>
    <mergeCell ref="N29:R29"/>
    <mergeCell ref="N28:R28"/>
    <mergeCell ref="S26:V26"/>
    <mergeCell ref="S29:T29"/>
    <mergeCell ref="S28:T28"/>
    <mergeCell ref="H26:J26"/>
    <mergeCell ref="A32:D39"/>
    <mergeCell ref="E38:M38"/>
    <mergeCell ref="E33:M33"/>
    <mergeCell ref="E32:M32"/>
    <mergeCell ref="N38:V38"/>
    <mergeCell ref="N32:V32"/>
    <mergeCell ref="E39:M39"/>
    <mergeCell ref="N37:V37"/>
    <mergeCell ref="N36:V36"/>
    <mergeCell ref="N34:V34"/>
    <mergeCell ref="N33:V33"/>
    <mergeCell ref="N35:V35"/>
    <mergeCell ref="E34:M35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abSelected="1" view="pageBreakPreview" topLeftCell="A6" zoomScale="145" zoomScaleNormal="100" zoomScaleSheetLayoutView="145" workbookViewId="0">
      <selection activeCell="X11" sqref="X11"/>
    </sheetView>
  </sheetViews>
  <sheetFormatPr defaultColWidth="9" defaultRowHeight="16.5" x14ac:dyDescent="0.55000000000000004"/>
  <cols>
    <col min="1" max="22" width="3.58203125" style="1" customWidth="1"/>
    <col min="23" max="55" width="5.58203125" style="1" customWidth="1"/>
    <col min="56" max="16384" width="9" style="1"/>
  </cols>
  <sheetData>
    <row r="1" spans="1:24" x14ac:dyDescent="0.55000000000000004">
      <c r="A1" s="177" t="s">
        <v>33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7"/>
    </row>
    <row r="2" spans="1:24" ht="18.75" customHeight="1" x14ac:dyDescent="0.55000000000000004">
      <c r="A2" s="276" t="s">
        <v>57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X2" s="6"/>
    </row>
    <row r="3" spans="1:24" ht="18.75" customHeight="1" x14ac:dyDescent="0.5500000000000000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X3" s="6"/>
    </row>
    <row r="4" spans="1:24" ht="18.75" customHeight="1" x14ac:dyDescent="0.55000000000000004">
      <c r="A4" s="36"/>
      <c r="B4" s="36"/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273" t="s">
        <v>74</v>
      </c>
      <c r="S4" s="273"/>
      <c r="T4" s="273"/>
      <c r="U4" s="273"/>
      <c r="V4" s="273"/>
    </row>
    <row r="5" spans="1:24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41"/>
      <c r="S5" s="8"/>
      <c r="T5" s="8"/>
      <c r="U5" s="8"/>
      <c r="V5" s="8"/>
    </row>
    <row r="6" spans="1:24" ht="18.75" customHeight="1" x14ac:dyDescent="0.55000000000000004">
      <c r="A6" s="179" t="s">
        <v>58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</row>
    <row r="7" spans="1:24" ht="18.75" customHeight="1" x14ac:dyDescent="0.55000000000000004">
      <c r="A7" s="7"/>
      <c r="B7" s="7"/>
      <c r="C7" s="7"/>
      <c r="D7" s="7"/>
      <c r="E7" s="7"/>
      <c r="F7" s="7"/>
      <c r="G7" s="7"/>
      <c r="H7" s="7"/>
      <c r="I7" s="7"/>
      <c r="J7" s="7" t="s">
        <v>23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4" s="34" customFormat="1" ht="18.75" customHeight="1" x14ac:dyDescent="0.55000000000000004">
      <c r="A8" s="33"/>
      <c r="B8" s="33"/>
      <c r="C8" s="33"/>
      <c r="D8" s="33"/>
      <c r="E8" s="33"/>
      <c r="F8" s="33"/>
      <c r="G8" s="33"/>
      <c r="H8" s="33"/>
      <c r="I8" s="33"/>
      <c r="J8" s="277" t="s">
        <v>40</v>
      </c>
      <c r="K8" s="137"/>
      <c r="L8" s="278"/>
      <c r="M8" s="49" t="s">
        <v>16</v>
      </c>
      <c r="N8" s="282"/>
      <c r="O8" s="282"/>
      <c r="P8" s="282"/>
      <c r="Q8" s="50"/>
      <c r="R8" s="50"/>
      <c r="S8" s="50"/>
      <c r="T8" s="50"/>
      <c r="U8" s="50"/>
      <c r="V8" s="51"/>
      <c r="W8" s="33"/>
    </row>
    <row r="9" spans="1:24" s="34" customFormat="1" ht="18.75" customHeight="1" x14ac:dyDescent="0.55000000000000004">
      <c r="A9" s="33"/>
      <c r="B9" s="33"/>
      <c r="C9" s="33"/>
      <c r="D9" s="33"/>
      <c r="E9" s="33"/>
      <c r="F9" s="33"/>
      <c r="G9" s="33"/>
      <c r="H9" s="33"/>
      <c r="I9" s="33"/>
      <c r="J9" s="279"/>
      <c r="K9" s="280"/>
      <c r="L9" s="281"/>
      <c r="M9" s="283"/>
      <c r="N9" s="284"/>
      <c r="O9" s="284"/>
      <c r="P9" s="284"/>
      <c r="Q9" s="284"/>
      <c r="R9" s="284"/>
      <c r="S9" s="284"/>
      <c r="T9" s="284"/>
      <c r="U9" s="284"/>
      <c r="V9" s="285"/>
      <c r="W9" s="33"/>
    </row>
    <row r="10" spans="1:24" ht="10.5" customHeight="1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186" t="s">
        <v>0</v>
      </c>
      <c r="K10" s="187"/>
      <c r="L10" s="188"/>
      <c r="M10" s="260"/>
      <c r="N10" s="261"/>
      <c r="O10" s="261"/>
      <c r="P10" s="261"/>
      <c r="Q10" s="261"/>
      <c r="R10" s="261"/>
      <c r="S10" s="261"/>
      <c r="T10" s="261"/>
      <c r="U10" s="261"/>
      <c r="V10" s="262"/>
      <c r="W10" s="9"/>
    </row>
    <row r="11" spans="1:24" ht="26.25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183" t="s">
        <v>24</v>
      </c>
      <c r="K11" s="184"/>
      <c r="L11" s="185"/>
      <c r="M11" s="270"/>
      <c r="N11" s="271"/>
      <c r="O11" s="271"/>
      <c r="P11" s="271"/>
      <c r="Q11" s="271"/>
      <c r="R11" s="271"/>
      <c r="S11" s="271"/>
      <c r="T11" s="271"/>
      <c r="U11" s="271"/>
      <c r="V11" s="272"/>
      <c r="W11" s="9"/>
    </row>
    <row r="12" spans="1:24" ht="19.5" customHeight="1" x14ac:dyDescent="0.55000000000000004">
      <c r="A12" s="8"/>
      <c r="B12" s="8"/>
      <c r="C12" s="8"/>
      <c r="D12" s="8"/>
      <c r="E12" s="8"/>
      <c r="F12" s="8"/>
      <c r="G12" s="8"/>
      <c r="H12" s="8"/>
      <c r="I12" s="8"/>
      <c r="J12" s="180" t="s">
        <v>1</v>
      </c>
      <c r="K12" s="181"/>
      <c r="L12" s="182"/>
      <c r="M12" s="286"/>
      <c r="N12" s="287"/>
      <c r="O12" s="287"/>
      <c r="P12" s="287"/>
      <c r="Q12" s="287"/>
      <c r="R12" s="287"/>
      <c r="S12" s="287"/>
      <c r="T12" s="287"/>
      <c r="U12" s="287"/>
      <c r="V12" s="288"/>
      <c r="W12" s="9"/>
    </row>
    <row r="13" spans="1:24" ht="23.25" customHeight="1" x14ac:dyDescent="0.55000000000000004">
      <c r="A13" s="8"/>
      <c r="B13" s="8"/>
      <c r="C13" s="8"/>
      <c r="D13" s="8"/>
      <c r="E13" s="8"/>
      <c r="F13" s="8"/>
      <c r="G13" s="8"/>
      <c r="H13" s="8"/>
      <c r="I13" s="8"/>
      <c r="J13" s="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9"/>
    </row>
    <row r="14" spans="1:24" x14ac:dyDescent="0.55000000000000004">
      <c r="A14" s="135" t="s">
        <v>65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</row>
    <row r="15" spans="1:24" x14ac:dyDescent="0.55000000000000004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</row>
    <row r="16" spans="1:24" x14ac:dyDescent="0.55000000000000004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</row>
    <row r="17" spans="1:28" x14ac:dyDescent="0.55000000000000004">
      <c r="A17" s="136" t="s">
        <v>20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8" x14ac:dyDescent="0.5500000000000000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8" x14ac:dyDescent="0.55000000000000004">
      <c r="A19" s="107" t="s">
        <v>25</v>
      </c>
      <c r="B19" s="108"/>
      <c r="C19" s="108"/>
      <c r="D19" s="108"/>
      <c r="E19" s="46"/>
      <c r="F19" s="47"/>
      <c r="G19" s="47"/>
      <c r="H19" s="47"/>
      <c r="I19" s="47"/>
      <c r="J19" s="275" t="s">
        <v>75</v>
      </c>
      <c r="K19" s="275"/>
      <c r="L19" s="38"/>
      <c r="M19" s="274" t="s">
        <v>76</v>
      </c>
      <c r="N19" s="274"/>
      <c r="O19" s="274"/>
      <c r="P19" s="38"/>
      <c r="Q19" s="47" t="s">
        <v>77</v>
      </c>
      <c r="R19" s="47"/>
      <c r="S19" s="47"/>
      <c r="T19" s="47"/>
      <c r="U19" s="47"/>
      <c r="V19" s="48"/>
      <c r="W19" s="39"/>
      <c r="X19" s="40"/>
      <c r="Y19" s="40"/>
      <c r="Z19" s="40"/>
      <c r="AA19" s="40"/>
      <c r="AB19" s="40"/>
    </row>
    <row r="20" spans="1:28" ht="20.149999999999999" customHeight="1" x14ac:dyDescent="0.55000000000000004">
      <c r="A20" s="145" t="s">
        <v>29</v>
      </c>
      <c r="B20" s="146"/>
      <c r="C20" s="146"/>
      <c r="D20" s="147"/>
      <c r="E20" s="122" t="s">
        <v>27</v>
      </c>
      <c r="F20" s="123"/>
      <c r="G20" s="123"/>
      <c r="H20" s="123"/>
      <c r="I20" s="267" t="s">
        <v>74</v>
      </c>
      <c r="J20" s="267"/>
      <c r="K20" s="267"/>
      <c r="L20" s="267"/>
      <c r="M20" s="267"/>
      <c r="N20" s="123" t="s">
        <v>81</v>
      </c>
      <c r="O20" s="123"/>
      <c r="P20" s="123"/>
      <c r="Q20" s="123"/>
      <c r="R20" s="267" t="s">
        <v>74</v>
      </c>
      <c r="S20" s="267"/>
      <c r="T20" s="267"/>
      <c r="U20" s="267"/>
      <c r="V20" s="268"/>
    </row>
    <row r="21" spans="1:28" ht="20.149999999999999" customHeight="1" x14ac:dyDescent="0.55000000000000004">
      <c r="A21" s="52" t="s">
        <v>30</v>
      </c>
      <c r="B21" s="53"/>
      <c r="C21" s="53"/>
      <c r="D21" s="152"/>
      <c r="E21" s="158" t="s">
        <v>19</v>
      </c>
      <c r="F21" s="159"/>
      <c r="G21" s="160">
        <f>M21+S21</f>
        <v>0</v>
      </c>
      <c r="H21" s="161"/>
      <c r="I21" s="161"/>
      <c r="J21" s="12" t="s">
        <v>6</v>
      </c>
      <c r="K21" s="265" t="s">
        <v>73</v>
      </c>
      <c r="L21" s="266"/>
      <c r="M21" s="169">
        <f>IF(S22&lt;250000,ROUNDDOWN(S22,-3),250000)</f>
        <v>0</v>
      </c>
      <c r="N21" s="133"/>
      <c r="O21" s="133"/>
      <c r="P21" s="13" t="s">
        <v>6</v>
      </c>
      <c r="Q21" s="289" t="s">
        <v>66</v>
      </c>
      <c r="R21" s="269"/>
      <c r="S21" s="169">
        <f>IF(S24&lt;300000,ROUNDDOWN(S24,-3),300000)</f>
        <v>0</v>
      </c>
      <c r="T21" s="133"/>
      <c r="U21" s="133"/>
      <c r="V21" s="14" t="s">
        <v>6</v>
      </c>
    </row>
    <row r="22" spans="1:28" ht="20.149999999999999" customHeight="1" x14ac:dyDescent="0.55000000000000004">
      <c r="A22" s="54"/>
      <c r="B22" s="55"/>
      <c r="C22" s="55"/>
      <c r="D22" s="153"/>
      <c r="E22" s="154" t="s">
        <v>2</v>
      </c>
      <c r="F22" s="228" t="s">
        <v>59</v>
      </c>
      <c r="G22" s="229"/>
      <c r="H22" s="166">
        <f>J26</f>
        <v>0</v>
      </c>
      <c r="I22" s="167"/>
      <c r="J22" s="22" t="s">
        <v>4</v>
      </c>
      <c r="K22" s="168">
        <v>14000</v>
      </c>
      <c r="L22" s="168"/>
      <c r="M22" s="168"/>
      <c r="N22" s="22" t="s">
        <v>5</v>
      </c>
      <c r="O22" s="168">
        <f>H22*K22</f>
        <v>0</v>
      </c>
      <c r="P22" s="168"/>
      <c r="Q22" s="168"/>
      <c r="R22" s="170" t="s">
        <v>18</v>
      </c>
      <c r="S22" s="172">
        <f>O22+O23</f>
        <v>0</v>
      </c>
      <c r="T22" s="172"/>
      <c r="U22" s="172"/>
      <c r="V22" s="173"/>
      <c r="W22" s="10"/>
      <c r="X22" s="11"/>
    </row>
    <row r="23" spans="1:28" ht="20.149999999999999" customHeight="1" x14ac:dyDescent="0.55000000000000004">
      <c r="A23" s="54"/>
      <c r="B23" s="55"/>
      <c r="C23" s="55"/>
      <c r="D23" s="153"/>
      <c r="E23" s="154"/>
      <c r="F23" s="229"/>
      <c r="G23" s="229"/>
      <c r="H23" s="166">
        <f>J27</f>
        <v>0</v>
      </c>
      <c r="I23" s="167"/>
      <c r="J23" s="22" t="s">
        <v>4</v>
      </c>
      <c r="K23" s="168">
        <v>4000</v>
      </c>
      <c r="L23" s="168"/>
      <c r="M23" s="168"/>
      <c r="N23" s="22" t="s">
        <v>5</v>
      </c>
      <c r="O23" s="168">
        <f>H23*K23</f>
        <v>0</v>
      </c>
      <c r="P23" s="168"/>
      <c r="Q23" s="168"/>
      <c r="R23" s="171"/>
      <c r="S23" s="174"/>
      <c r="T23" s="174"/>
      <c r="U23" s="174"/>
      <c r="V23" s="175"/>
      <c r="W23" s="10"/>
      <c r="X23" s="11"/>
    </row>
    <row r="24" spans="1:28" ht="20.149999999999999" customHeight="1" x14ac:dyDescent="0.55000000000000004">
      <c r="A24" s="54"/>
      <c r="B24" s="55"/>
      <c r="C24" s="55"/>
      <c r="D24" s="153"/>
      <c r="E24" s="155"/>
      <c r="F24" s="263" t="s">
        <v>66</v>
      </c>
      <c r="G24" s="264"/>
      <c r="H24" s="230">
        <f>M28</f>
        <v>0</v>
      </c>
      <c r="I24" s="231"/>
      <c r="J24" s="26" t="s">
        <v>4</v>
      </c>
      <c r="K24" s="88">
        <v>3000</v>
      </c>
      <c r="L24" s="88"/>
      <c r="M24" s="88"/>
      <c r="N24" s="26" t="s">
        <v>5</v>
      </c>
      <c r="O24" s="88">
        <f>H24*K24</f>
        <v>0</v>
      </c>
      <c r="P24" s="88"/>
      <c r="Q24" s="88"/>
      <c r="R24" s="35" t="s">
        <v>18</v>
      </c>
      <c r="S24" s="239">
        <f>O24</f>
        <v>0</v>
      </c>
      <c r="T24" s="239"/>
      <c r="U24" s="239"/>
      <c r="V24" s="240"/>
      <c r="W24" s="10"/>
      <c r="X24" s="11"/>
    </row>
    <row r="25" spans="1:28" ht="30.65" customHeight="1" x14ac:dyDescent="0.55000000000000004">
      <c r="A25" s="64"/>
      <c r="B25" s="253" t="s">
        <v>28</v>
      </c>
      <c r="C25" s="253"/>
      <c r="D25" s="253"/>
      <c r="E25" s="98" t="s">
        <v>8</v>
      </c>
      <c r="F25" s="244"/>
      <c r="G25" s="244"/>
      <c r="H25" s="244"/>
      <c r="I25" s="245"/>
      <c r="J25" s="246"/>
      <c r="K25" s="247"/>
      <c r="L25" s="120" t="s">
        <v>78</v>
      </c>
      <c r="M25" s="235"/>
      <c r="N25" s="236"/>
      <c r="O25" s="237"/>
      <c r="P25" s="237"/>
      <c r="Q25" s="237"/>
      <c r="R25" s="237"/>
      <c r="S25" s="237"/>
      <c r="T25" s="237"/>
      <c r="U25" s="237"/>
      <c r="V25" s="238"/>
    </row>
    <row r="26" spans="1:28" ht="30.65" customHeight="1" x14ac:dyDescent="0.55000000000000004">
      <c r="A26" s="64"/>
      <c r="B26" s="253"/>
      <c r="C26" s="253"/>
      <c r="D26" s="253"/>
      <c r="E26" s="248" t="s">
        <v>60</v>
      </c>
      <c r="F26" s="249"/>
      <c r="G26" s="249"/>
      <c r="H26" s="249"/>
      <c r="I26" s="250"/>
      <c r="J26" s="251"/>
      <c r="K26" s="252"/>
      <c r="L26" s="89" t="s">
        <v>79</v>
      </c>
      <c r="M26" s="221"/>
      <c r="N26" s="232" t="s">
        <v>82</v>
      </c>
      <c r="O26" s="233"/>
      <c r="P26" s="233"/>
      <c r="Q26" s="233"/>
      <c r="R26" s="234"/>
      <c r="S26" s="104" t="e">
        <f>J26/J25*100</f>
        <v>#DIV/0!</v>
      </c>
      <c r="T26" s="105"/>
      <c r="U26" s="132" t="s">
        <v>9</v>
      </c>
      <c r="V26" s="90"/>
    </row>
    <row r="27" spans="1:28" ht="30.65" customHeight="1" x14ac:dyDescent="0.55000000000000004">
      <c r="A27" s="64"/>
      <c r="B27" s="253"/>
      <c r="C27" s="253"/>
      <c r="D27" s="253"/>
      <c r="E27" s="248" t="s">
        <v>61</v>
      </c>
      <c r="F27" s="249"/>
      <c r="G27" s="249"/>
      <c r="H27" s="249"/>
      <c r="I27" s="254"/>
      <c r="J27" s="255"/>
      <c r="K27" s="252"/>
      <c r="L27" s="89" t="s">
        <v>80</v>
      </c>
      <c r="M27" s="221"/>
      <c r="N27" s="222" t="s">
        <v>83</v>
      </c>
      <c r="O27" s="223"/>
      <c r="P27" s="223"/>
      <c r="Q27" s="223"/>
      <c r="R27" s="224"/>
      <c r="S27" s="94" t="e">
        <f>J27/J25*100</f>
        <v>#DIV/0!</v>
      </c>
      <c r="T27" s="225"/>
      <c r="U27" s="226" t="s">
        <v>10</v>
      </c>
      <c r="V27" s="227"/>
    </row>
    <row r="28" spans="1:28" ht="30.65" customHeight="1" x14ac:dyDescent="0.55000000000000004">
      <c r="A28" s="64"/>
      <c r="B28" s="253" t="s">
        <v>67</v>
      </c>
      <c r="C28" s="253"/>
      <c r="D28" s="253"/>
      <c r="E28" s="256" t="s">
        <v>84</v>
      </c>
      <c r="F28" s="257"/>
      <c r="G28" s="258"/>
      <c r="H28" s="258"/>
      <c r="I28" s="44" t="s">
        <v>85</v>
      </c>
      <c r="J28" s="45"/>
      <c r="K28" s="259" t="s">
        <v>68</v>
      </c>
      <c r="L28" s="257"/>
      <c r="M28" s="213"/>
      <c r="N28" s="214"/>
      <c r="O28" s="42" t="s">
        <v>86</v>
      </c>
      <c r="P28" s="43"/>
      <c r="Q28" s="215" t="s">
        <v>82</v>
      </c>
      <c r="R28" s="216"/>
      <c r="S28" s="217" t="e">
        <f>ROUNDUP(M28,1)/ROUNDUP(G28,1)*100</f>
        <v>#DIV/0!</v>
      </c>
      <c r="T28" s="218"/>
      <c r="U28" s="219" t="s">
        <v>87</v>
      </c>
      <c r="V28" s="220"/>
    </row>
    <row r="29" spans="1:28" ht="20.149999999999999" customHeight="1" x14ac:dyDescent="0.55000000000000004">
      <c r="A29" s="52" t="s">
        <v>31</v>
      </c>
      <c r="B29" s="53"/>
      <c r="C29" s="53"/>
      <c r="D29" s="53"/>
      <c r="E29" s="61" t="s">
        <v>27</v>
      </c>
      <c r="F29" s="62"/>
      <c r="G29" s="62"/>
      <c r="H29" s="62"/>
      <c r="I29" s="62"/>
      <c r="J29" s="62"/>
      <c r="K29" s="62"/>
      <c r="L29" s="62"/>
      <c r="M29" s="63"/>
      <c r="N29" s="67" t="s">
        <v>22</v>
      </c>
      <c r="O29" s="68"/>
      <c r="P29" s="68"/>
      <c r="Q29" s="68"/>
      <c r="R29" s="68"/>
      <c r="S29" s="68"/>
      <c r="T29" s="68"/>
      <c r="U29" s="68"/>
      <c r="V29" s="69"/>
    </row>
    <row r="30" spans="1:28" ht="20.149999999999999" customHeight="1" x14ac:dyDescent="0.55000000000000004">
      <c r="A30" s="54"/>
      <c r="B30" s="55"/>
      <c r="C30" s="55"/>
      <c r="D30" s="55"/>
      <c r="E30" s="58" t="s">
        <v>32</v>
      </c>
      <c r="F30" s="59"/>
      <c r="G30" s="59"/>
      <c r="H30" s="59"/>
      <c r="I30" s="59"/>
      <c r="J30" s="59"/>
      <c r="K30" s="59"/>
      <c r="L30" s="59"/>
      <c r="M30" s="60"/>
      <c r="N30" s="73" t="s">
        <v>69</v>
      </c>
      <c r="O30" s="74"/>
      <c r="P30" s="74"/>
      <c r="Q30" s="74"/>
      <c r="R30" s="74"/>
      <c r="S30" s="74"/>
      <c r="T30" s="74"/>
      <c r="U30" s="74"/>
      <c r="V30" s="75"/>
    </row>
    <row r="31" spans="1:28" x14ac:dyDescent="0.55000000000000004">
      <c r="A31" s="54"/>
      <c r="B31" s="55"/>
      <c r="C31" s="55"/>
      <c r="D31" s="55"/>
      <c r="E31" s="241" t="s">
        <v>63</v>
      </c>
      <c r="F31" s="242"/>
      <c r="G31" s="242"/>
      <c r="H31" s="242"/>
      <c r="I31" s="242"/>
      <c r="J31" s="242"/>
      <c r="K31" s="242"/>
      <c r="L31" s="242"/>
      <c r="M31" s="243"/>
      <c r="N31" s="58" t="s">
        <v>70</v>
      </c>
      <c r="O31" s="59"/>
      <c r="P31" s="59"/>
      <c r="Q31" s="59"/>
      <c r="R31" s="59"/>
      <c r="S31" s="59"/>
      <c r="T31" s="59"/>
      <c r="U31" s="59"/>
      <c r="V31" s="60"/>
    </row>
    <row r="32" spans="1:28" x14ac:dyDescent="0.55000000000000004">
      <c r="A32" s="54"/>
      <c r="B32" s="55"/>
      <c r="C32" s="55"/>
      <c r="D32" s="55"/>
      <c r="E32" s="241"/>
      <c r="F32" s="242"/>
      <c r="G32" s="242"/>
      <c r="H32" s="242"/>
      <c r="I32" s="242"/>
      <c r="J32" s="242"/>
      <c r="K32" s="242"/>
      <c r="L32" s="242"/>
      <c r="M32" s="243"/>
      <c r="N32" s="58" t="s">
        <v>72</v>
      </c>
      <c r="O32" s="59"/>
      <c r="P32" s="59"/>
      <c r="Q32" s="59"/>
      <c r="R32" s="59"/>
      <c r="S32" s="59"/>
      <c r="T32" s="59"/>
      <c r="U32" s="59"/>
      <c r="V32" s="60"/>
    </row>
    <row r="33" spans="1:22" x14ac:dyDescent="0.55000000000000004">
      <c r="A33" s="54"/>
      <c r="B33" s="55"/>
      <c r="C33" s="55"/>
      <c r="D33" s="55"/>
      <c r="E33" s="18" t="s">
        <v>46</v>
      </c>
      <c r="F33" s="19"/>
      <c r="G33" s="19"/>
      <c r="H33" s="19"/>
      <c r="I33" s="19"/>
      <c r="J33" s="19"/>
      <c r="K33" s="19"/>
      <c r="L33" s="19"/>
      <c r="M33" s="20"/>
      <c r="N33" s="58" t="s">
        <v>71</v>
      </c>
      <c r="O33" s="59"/>
      <c r="P33" s="59"/>
      <c r="Q33" s="59"/>
      <c r="R33" s="59"/>
      <c r="S33" s="59"/>
      <c r="T33" s="59"/>
      <c r="U33" s="59"/>
      <c r="V33" s="60"/>
    </row>
    <row r="34" spans="1:22" x14ac:dyDescent="0.55000000000000004">
      <c r="A34" s="54"/>
      <c r="B34" s="55"/>
      <c r="C34" s="55"/>
      <c r="D34" s="55"/>
      <c r="E34" s="18" t="s">
        <v>26</v>
      </c>
      <c r="F34" s="19"/>
      <c r="G34" s="19"/>
      <c r="H34" s="19"/>
      <c r="I34" s="19"/>
      <c r="J34" s="19"/>
      <c r="K34" s="19"/>
      <c r="L34" s="19"/>
      <c r="M34" s="20"/>
      <c r="N34" s="64"/>
      <c r="O34" s="65"/>
      <c r="P34" s="65"/>
      <c r="Q34" s="65"/>
      <c r="R34" s="65"/>
      <c r="S34" s="65"/>
      <c r="T34" s="65"/>
      <c r="U34" s="65"/>
      <c r="V34" s="66"/>
    </row>
    <row r="35" spans="1:22" x14ac:dyDescent="0.55000000000000004">
      <c r="A35" s="54"/>
      <c r="B35" s="55"/>
      <c r="C35" s="55"/>
      <c r="D35" s="55"/>
      <c r="E35" s="58" t="s">
        <v>62</v>
      </c>
      <c r="F35" s="59"/>
      <c r="G35" s="59"/>
      <c r="H35" s="59"/>
      <c r="I35" s="59"/>
      <c r="J35" s="59"/>
      <c r="K35" s="59"/>
      <c r="L35" s="59"/>
      <c r="M35" s="60"/>
      <c r="N35" s="64"/>
      <c r="O35" s="65"/>
      <c r="P35" s="65"/>
      <c r="Q35" s="65"/>
      <c r="R35" s="65"/>
      <c r="S35" s="65"/>
      <c r="T35" s="65"/>
      <c r="U35" s="65"/>
      <c r="V35" s="66"/>
    </row>
    <row r="36" spans="1:22" x14ac:dyDescent="0.55000000000000004">
      <c r="A36" s="56"/>
      <c r="B36" s="57"/>
      <c r="C36" s="57"/>
      <c r="D36" s="57"/>
      <c r="E36" s="70" t="s">
        <v>36</v>
      </c>
      <c r="F36" s="71"/>
      <c r="G36" s="71"/>
      <c r="H36" s="71"/>
      <c r="I36" s="71"/>
      <c r="J36" s="71"/>
      <c r="K36" s="71"/>
      <c r="L36" s="71"/>
      <c r="M36" s="72"/>
      <c r="N36" s="112"/>
      <c r="O36" s="113"/>
      <c r="P36" s="113"/>
      <c r="Q36" s="113"/>
      <c r="R36" s="113"/>
      <c r="S36" s="113"/>
      <c r="T36" s="113"/>
      <c r="U36" s="113"/>
      <c r="V36" s="114"/>
    </row>
  </sheetData>
  <sheetProtection sheet="1" objects="1" scenarios="1"/>
  <mergeCells count="87">
    <mergeCell ref="R4:V4"/>
    <mergeCell ref="M19:O19"/>
    <mergeCell ref="J19:K19"/>
    <mergeCell ref="A1:U1"/>
    <mergeCell ref="A2:V2"/>
    <mergeCell ref="A6:V6"/>
    <mergeCell ref="A17:V17"/>
    <mergeCell ref="J8:L9"/>
    <mergeCell ref="N8:P8"/>
    <mergeCell ref="M9:V9"/>
    <mergeCell ref="J10:L10"/>
    <mergeCell ref="J11:L11"/>
    <mergeCell ref="J12:L12"/>
    <mergeCell ref="M12:V12"/>
    <mergeCell ref="K13:M13"/>
    <mergeCell ref="N13:U13"/>
    <mergeCell ref="M10:V10"/>
    <mergeCell ref="A21:D24"/>
    <mergeCell ref="F24:G24"/>
    <mergeCell ref="H23:I23"/>
    <mergeCell ref="K23:M23"/>
    <mergeCell ref="E21:F21"/>
    <mergeCell ref="G21:I21"/>
    <mergeCell ref="K21:L21"/>
    <mergeCell ref="A19:D19"/>
    <mergeCell ref="A20:D20"/>
    <mergeCell ref="E20:H20"/>
    <mergeCell ref="I20:M20"/>
    <mergeCell ref="N20:Q20"/>
    <mergeCell ref="R20:V20"/>
    <mergeCell ref="Q21:R21"/>
    <mergeCell ref="M11:V11"/>
    <mergeCell ref="A25:A28"/>
    <mergeCell ref="E25:I25"/>
    <mergeCell ref="J25:K25"/>
    <mergeCell ref="E26:I26"/>
    <mergeCell ref="J26:K26"/>
    <mergeCell ref="B28:D28"/>
    <mergeCell ref="E27:I27"/>
    <mergeCell ref="J27:K27"/>
    <mergeCell ref="E28:F28"/>
    <mergeCell ref="G28:H28"/>
    <mergeCell ref="K28:L28"/>
    <mergeCell ref="B25:D27"/>
    <mergeCell ref="E35:M35"/>
    <mergeCell ref="N35:V35"/>
    <mergeCell ref="A29:D36"/>
    <mergeCell ref="E29:M29"/>
    <mergeCell ref="N29:V29"/>
    <mergeCell ref="E30:M30"/>
    <mergeCell ref="N30:V30"/>
    <mergeCell ref="E31:M32"/>
    <mergeCell ref="N31:V31"/>
    <mergeCell ref="N32:V32"/>
    <mergeCell ref="N33:V33"/>
    <mergeCell ref="N34:V34"/>
    <mergeCell ref="E36:M36"/>
    <mergeCell ref="N36:V36"/>
    <mergeCell ref="N26:R26"/>
    <mergeCell ref="R22:R23"/>
    <mergeCell ref="S22:V23"/>
    <mergeCell ref="L25:M25"/>
    <mergeCell ref="L26:M26"/>
    <mergeCell ref="N25:V25"/>
    <mergeCell ref="S26:T26"/>
    <mergeCell ref="U26:V26"/>
    <mergeCell ref="O24:Q24"/>
    <mergeCell ref="O23:Q23"/>
    <mergeCell ref="O22:Q22"/>
    <mergeCell ref="S24:V24"/>
    <mergeCell ref="A14:V16"/>
    <mergeCell ref="E22:E24"/>
    <mergeCell ref="F22:G23"/>
    <mergeCell ref="H22:I22"/>
    <mergeCell ref="K22:M22"/>
    <mergeCell ref="K24:M24"/>
    <mergeCell ref="H24:I24"/>
    <mergeCell ref="S21:U21"/>
    <mergeCell ref="M21:O21"/>
    <mergeCell ref="M28:N28"/>
    <mergeCell ref="Q28:R28"/>
    <mergeCell ref="S28:T28"/>
    <mergeCell ref="U28:V28"/>
    <mergeCell ref="L27:M27"/>
    <mergeCell ref="N27:R27"/>
    <mergeCell ref="S27:T27"/>
    <mergeCell ref="U27:V27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修正後</vt:lpstr>
      <vt:lpstr>Sheet1!Print_Area</vt:lpstr>
      <vt:lpstr>修正後!Print_Area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今井　はるか</cp:lastModifiedBy>
  <cp:lastPrinted>2026-03-03T05:45:55Z</cp:lastPrinted>
  <dcterms:created xsi:type="dcterms:W3CDTF">2021-08-31T05:12:42Z</dcterms:created>
  <dcterms:modified xsi:type="dcterms:W3CDTF">2026-03-16T00:57:16Z</dcterms:modified>
</cp:coreProperties>
</file>