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59om\生活衛生係共有2020\広報、パンフ、パネル、印刷物\ホームページ\24_R6ホームページ\2月\250210_施設新規1月_ホームページコンテンツ（記事）掲載について\"/>
    </mc:Choice>
  </mc:AlternateContent>
  <bookViews>
    <workbookView xWindow="12090" yWindow="0" windowWidth="20490" windowHeight="7530" tabRatio="749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62913"/>
</workbook>
</file>

<file path=xl/calcChain.xml><?xml version="1.0" encoding="utf-8"?>
<calcChain xmlns="http://schemas.openxmlformats.org/spreadsheetml/2006/main">
  <c r="A4" i="16" l="1"/>
  <c r="A4" i="14"/>
  <c r="A5" i="14"/>
  <c r="A6" i="14"/>
  <c r="A7" i="14"/>
  <c r="A8" i="14"/>
  <c r="A9" i="14"/>
  <c r="A10" i="14"/>
  <c r="A11" i="14"/>
  <c r="A4" i="13"/>
  <c r="A5" i="16" l="1"/>
  <c r="A6" i="16"/>
  <c r="A7" i="16"/>
  <c r="A8" i="16"/>
  <c r="A9" i="16"/>
  <c r="A10" i="16"/>
  <c r="A11" i="16"/>
  <c r="A12" i="16"/>
  <c r="A13" i="16"/>
  <c r="A14" i="16"/>
  <c r="A15" i="14" l="1"/>
  <c r="A16" i="14"/>
  <c r="A17" i="14"/>
  <c r="A15" i="16" l="1"/>
  <c r="A16" i="16"/>
  <c r="A17" i="16"/>
  <c r="B20" i="16"/>
  <c r="A12" i="14"/>
  <c r="A13" i="14"/>
  <c r="A14" i="14"/>
  <c r="A18" i="14"/>
  <c r="A19" i="14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4" i="15" l="1"/>
  <c r="A4" i="17" l="1"/>
  <c r="A6" i="17" l="1"/>
  <c r="C21" i="14" l="1"/>
  <c r="A5" i="17" l="1"/>
  <c r="A7" i="17"/>
  <c r="A8" i="17"/>
  <c r="A4" i="10" l="1"/>
  <c r="B2" i="14" l="1"/>
  <c r="A9" i="17" l="1"/>
  <c r="B15" i="18" l="1"/>
  <c r="A5" i="18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5" i="10" l="1"/>
  <c r="A6" i="10"/>
  <c r="A7" i="10"/>
  <c r="A8" i="10"/>
  <c r="A9" i="10"/>
  <c r="A10" i="10"/>
  <c r="A11" i="10"/>
  <c r="A12" i="10"/>
  <c r="A13" i="10"/>
  <c r="A4" i="18" l="1"/>
  <c r="A5" i="13" l="1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A4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<sst xmlns="http://schemas.openxmlformats.org/spreadsheetml/2006/main" count="177" uniqueCount="109">
  <si>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</si>
  <si>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</si>
  <si>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</si>
  <si>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</si>
  <si>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</si>
  <si>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</si>
  <si>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</si>
  <si>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</si>
  <si>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</si>
  <si>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</si>
  <si>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</si>
  <si>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</si>
  <si>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</si>
  <si>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</si>
  <si>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</si>
  <si>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</si>
  <si>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</si>
  <si>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</si>
  <si>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</si>
  <si>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</si>
  <si>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</si>
  <si>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</si>
  <si>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</si>
  <si>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</si>
  <si>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</si>
  <si>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</si>
  <si>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</si>
  <si>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</si>
  <si>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</si>
  <si>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</si>
  <si>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</si>
  <si>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</si>
  <si>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</si>
  <si>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</si>
  <si>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</si>
  <si>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</si>
  <si>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</si>
  <si>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</si>
  <si>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</si>
  <si>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</si>
  <si>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</si>
  <si>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</si>
  <si>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</si>
  <si>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</si>
  <si>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</si>
  <si>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まつエク専門店</t>
  </si>
  <si>
    <t>一般</t>
  </si>
  <si>
    <t>2025年1月</t>
    <rPh sb="4" eb="5">
      <t>ネン</t>
    </rPh>
    <rPh sb="6" eb="7">
      <t>ガツ</t>
    </rPh>
    <phoneticPr fontId="18"/>
  </si>
  <si>
    <t>旅館・ホテル営業</t>
  </si>
  <si>
    <t>たび宿ＹＵＭＩＡＳＨＩ</t>
  </si>
  <si>
    <t>若林区河原町一丁目６－２９</t>
  </si>
  <si>
    <t>髙橋　潤永</t>
  </si>
  <si>
    <t>リラクゼーション　スパ　Ｌｉｖｉｎｇ　Ｌｏｖｉｎｇ</t>
  </si>
  <si>
    <t>青葉区落合二丁目２－８</t>
  </si>
  <si>
    <t>上田ビル　１階</t>
  </si>
  <si>
    <t>早坂　修</t>
  </si>
  <si>
    <t>Ｔｈｅ　ＢＲＩＧＨＴ　ＢＡＲＢＥＲ</t>
  </si>
  <si>
    <t>022-398-5922</t>
  </si>
  <si>
    <t>若林区荒町８５</t>
  </si>
  <si>
    <t>荒町Ａｖｅ．１</t>
  </si>
  <si>
    <t>増井　光輝</t>
  </si>
  <si>
    <t>ＢＥＡＵＴＹ　ＳＴＹＬＥ　ＣＬＵＢ</t>
  </si>
  <si>
    <t>太白区長町六丁目８－４０</t>
  </si>
  <si>
    <t>アイビル１０１</t>
  </si>
  <si>
    <t>新妻　雄大</t>
  </si>
  <si>
    <t>ＡＮＦＩＮＩ</t>
  </si>
  <si>
    <t>青葉区中央三丁目１－２１</t>
  </si>
  <si>
    <t>ＵＳビル　４階</t>
  </si>
  <si>
    <t>㈱ＡＦＦＥＣＴＩＯＮ</t>
  </si>
  <si>
    <t>代表取締役　吉城　勇人</t>
  </si>
  <si>
    <t>仙台市青葉区中央三丁目３－１８</t>
  </si>
  <si>
    <t>新庄ビル　２階</t>
  </si>
  <si>
    <t>022-797-7603</t>
  </si>
  <si>
    <t>フリルナチュール仙台店</t>
  </si>
  <si>
    <t>青葉区一番町一丁目１１－９</t>
  </si>
  <si>
    <t>仙台リエゾンビル　６０７</t>
  </si>
  <si>
    <t>（同）ｅｅｙａｎ</t>
  </si>
  <si>
    <t>代表社員　松下　真実</t>
  </si>
  <si>
    <t>東京都武蔵野市吉祥寺南町一丁目１－３</t>
  </si>
  <si>
    <t>イケダビル　５０１</t>
  </si>
  <si>
    <t>Ｈａｉｒ＆Ｓｐａ　ＬＵＳＨ　ＧＲＥＥＮ</t>
  </si>
  <si>
    <t>青葉区一番町一丁目１３－１６</t>
  </si>
  <si>
    <t>ノザワビル　２階</t>
  </si>
  <si>
    <t>佐々木　奈津子</t>
  </si>
  <si>
    <t>ロレインブロウ仙台駅東口店</t>
  </si>
  <si>
    <t>宮城野区榴岡一丁目６－３６</t>
  </si>
  <si>
    <t>ファインホームビル５階</t>
  </si>
  <si>
    <t>阿部　和康</t>
  </si>
  <si>
    <t>まつげ＆まゆげサロン　ＷＩＬＬ</t>
  </si>
  <si>
    <t>022-355-8500</t>
  </si>
  <si>
    <t>宮城野区名掛丁２０１－４</t>
  </si>
  <si>
    <t>ＳＯＬＥＩＬＥＳＴ名掛丁ビル３０１</t>
  </si>
  <si>
    <t>㈱フォーシル</t>
  </si>
  <si>
    <t>代表取締役　大塚　理恵</t>
  </si>
  <si>
    <t>仙台市宮城野区名掛丁２０１－４</t>
  </si>
  <si>
    <t>022-357-0796</t>
  </si>
  <si>
    <t>ｕｉ</t>
  </si>
  <si>
    <t>若林区沖野二丁目１５－１０</t>
  </si>
  <si>
    <t>ロイヤルシティ沖野　１階</t>
  </si>
  <si>
    <t>三上　友紀子</t>
  </si>
  <si>
    <t>Ｃｏｕｐｅ　ｅｔ　Ｃｈｉｃ</t>
  </si>
  <si>
    <t>022-347-3432</t>
  </si>
  <si>
    <t>泉区八乙女中央一丁目６－１５</t>
  </si>
  <si>
    <t>八乙女スクエアビル　３階３０２号</t>
  </si>
  <si>
    <t>エクステリアサービス㈱</t>
  </si>
  <si>
    <t>代表取締役　千田　英樹</t>
  </si>
  <si>
    <t>仙台市太白区金剛沢一丁目３７－３</t>
  </si>
  <si>
    <t>022-352-7510</t>
  </si>
  <si>
    <t>一般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</si>
</sst>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58" fontId="0" fillId="0" borderId="11" xfId="0" applyNumberFormat="1" applyBorder="1" applyAlignment="1">
      <alignment vertical="center" shrinkToFit="1"/>
    </xf>
    <xf numFmtId="58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right" vertical="center" shrinkToFit="1"/>
    </xf>
    <xf numFmtId="0" fontId="0" fillId="33" borderId="12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0" xfId="0" applyNumberFormat="1" applyFill="1" applyBorder="1" applyAlignment="1">
      <alignment horizontal="left" vertical="center" shrinkToFit="1"/>
    </xf>
    <xf numFmtId="0" fontId="0" fillId="0" borderId="11" xfId="0" applyFill="1" applyBorder="1" applyAlignment="1">
      <alignment vertical="center" shrinkToFit="1"/>
    </xf>
    <xf numFmtId="58" fontId="0" fillId="0" borderId="11" xfId="0" applyNumberForma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49" fontId="0" fillId="33" borderId="11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BreakPreview" zoomScale="60" zoomScaleNormal="85" workbookViewId="0">
      <selection activeCell="B2" sqref="B2"/>
    </sheetView>
  </sheetViews>
  <sheetFormatPr defaultRowHeight="18.75" x14ac:dyDescent="0.4"/>
  <cols>
    <col min="1" max="1" width="4.875" style="1" bestFit="1" customWidth="1"/>
    <col min="2" max="2" width="17.25" style="1" bestFit="1" customWidth="1"/>
    <col min="3" max="3" width="28" style="1" customWidth="1"/>
    <col min="4" max="4" width="13.625" style="1" bestFit="1" customWidth="1"/>
    <col min="5" max="5" width="27.625" style="1" bestFit="1" customWidth="1"/>
    <col min="6" max="6" width="27.625" style="1" customWidth="1"/>
    <col min="7" max="7" width="25.5" style="1" bestFit="1" customWidth="1"/>
    <col min="8" max="8" width="23.5" style="1" bestFit="1" customWidth="1"/>
    <col min="9" max="9" width="33.875" style="1" bestFit="1" customWidth="1"/>
    <col min="10" max="10" width="11" style="1" bestFit="1" customWidth="1"/>
    <col min="11" max="11" width="13.625" style="1" bestFit="1" customWidth="1"/>
    <col min="12" max="12" width="15.125" style="1" bestFit="1" customWidth="1"/>
    <col min="13" max="13" width="15.375" style="1" bestFit="1" customWidth="1"/>
    <col min="14" max="16384" width="9" style="1"/>
  </cols>
  <sheetData>
    <row r="1" spans="1:16" x14ac:dyDescent="0.4">
      <c r="A1" s="4" t="s">
        <v>26</v>
      </c>
    </row>
    <row r="2" spans="1:16" x14ac:dyDescent="0.4">
      <c r="A2" s="4"/>
      <c r="B2" s="21" t="s">
        <v>47</v>
      </c>
    </row>
    <row r="3" spans="1:16" s="15" customFormat="1" x14ac:dyDescent="0.4">
      <c r="A3" s="14"/>
      <c r="B3" s="14" t="s">
        <v>7</v>
      </c>
      <c r="C3" s="14" t="s">
        <v>0</v>
      </c>
      <c r="D3" s="14" t="s">
        <v>24</v>
      </c>
      <c r="E3" s="14" t="s">
        <v>1</v>
      </c>
      <c r="F3" s="14" t="s">
        <v>39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25</v>
      </c>
      <c r="L3" s="14" t="s">
        <v>8</v>
      </c>
      <c r="M3" s="14" t="s">
        <v>2</v>
      </c>
      <c r="N3" s="29"/>
    </row>
    <row r="4" spans="1:16" x14ac:dyDescent="0.4">
      <c r="A4" s="2">
        <f t="shared" ref="A4:A13" si="0">IF(B4="","",ROW()-3)</f>
        <v>1</v>
      </c>
      <c r="B4" s="2" t="s">
        <v>48</v>
      </c>
      <c r="C4" s="2" t="s">
        <v>49</v>
      </c>
      <c r="D4" s="2"/>
      <c r="E4" s="2" t="s">
        <v>50</v>
      </c>
      <c r="F4" s="2"/>
      <c r="G4" s="2" t="s">
        <v>51</v>
      </c>
      <c r="H4" s="2"/>
      <c r="I4" s="2"/>
      <c r="J4" s="2"/>
      <c r="K4" s="2"/>
      <c r="L4" s="2">
        <v>1</v>
      </c>
      <c r="M4" s="3">
        <v>45667</v>
      </c>
    </row>
    <row r="5" spans="1:16" x14ac:dyDescent="0.4">
      <c r="A5" s="2" t="str">
        <f t="shared" si="0"/>
        <v/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0"/>
    </row>
    <row r="6" spans="1:16" x14ac:dyDescent="0.4">
      <c r="A6" s="2" t="str">
        <f t="shared" si="0"/>
        <v/>
      </c>
      <c r="B6" s="2"/>
      <c r="C6" s="2"/>
      <c r="D6" s="2"/>
      <c r="E6" s="2"/>
      <c r="F6" s="2"/>
      <c r="G6" s="2"/>
      <c r="H6" s="7"/>
      <c r="I6" s="7"/>
      <c r="J6" s="7"/>
      <c r="K6" s="7"/>
      <c r="L6" s="31"/>
      <c r="M6" s="3"/>
      <c r="N6" s="30"/>
    </row>
    <row r="7" spans="1:16" x14ac:dyDescent="0.4">
      <c r="A7" s="2" t="str">
        <f t="shared" si="0"/>
        <v/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6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33"/>
    </row>
    <row r="9" spans="1:16" x14ac:dyDescent="0.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4">
      <c r="A14" s="13" t="s">
        <v>35</v>
      </c>
      <c r="B14" s="12">
        <f>COUNTA(B4:B13)</f>
        <v>1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view="pageBreakPreview" zoomScale="80" zoomScaleNormal="85" zoomScaleSheetLayoutView="80" workbookViewId="0">
      <selection activeCell="B2" sqref="B2"/>
    </sheetView>
  </sheetViews>
  <sheetFormatPr defaultRowHeight="18.75" x14ac:dyDescent="0.4"/>
  <cols>
    <col min="1" max="1" width="4.125" style="5" bestFit="1" customWidth="1"/>
    <col min="2" max="2" width="13" style="5" bestFit="1" customWidth="1"/>
    <col min="3" max="3" width="15" style="5" customWidth="1"/>
    <col min="4" max="4" width="11" style="5" bestFit="1" customWidth="1"/>
    <col min="5" max="6" width="27.875" style="5" customWidth="1"/>
    <col min="7" max="7" width="14.25" style="5" customWidth="1"/>
    <col min="8" max="8" width="15.5" style="6" customWidth="1"/>
    <col min="9" max="16384" width="9" style="5"/>
  </cols>
  <sheetData>
    <row r="1" spans="1:18" x14ac:dyDescent="0.4">
      <c r="A1" s="5" t="s">
        <v>27</v>
      </c>
    </row>
    <row r="2" spans="1:18" s="1" customFormat="1" x14ac:dyDescent="0.4">
      <c r="A2" s="4"/>
      <c r="B2" s="21" t="str">
        <f>旅館業!B2</f>
        <v>2025年1月</v>
      </c>
      <c r="I2" s="30"/>
    </row>
    <row r="3" spans="1:18" s="17" customFormat="1" x14ac:dyDescent="0.4">
      <c r="A3" s="16"/>
      <c r="B3" s="16" t="s">
        <v>9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  <c r="I3" s="28"/>
    </row>
    <row r="4" spans="1:18" x14ac:dyDescent="0.4">
      <c r="A4" s="2" t="str">
        <f t="shared" ref="A4:A13" si="0">IF(B4="","",ROW()-3)</f>
        <v/>
      </c>
      <c r="B4" s="46"/>
      <c r="C4" s="46"/>
      <c r="D4" s="46"/>
      <c r="E4" s="46"/>
      <c r="F4" s="46"/>
      <c r="G4" s="46"/>
      <c r="H4" s="47"/>
    </row>
    <row r="5" spans="1:18" x14ac:dyDescent="0.4">
      <c r="A5" s="2" t="str">
        <f t="shared" si="0"/>
        <v/>
      </c>
      <c r="B5" s="46"/>
      <c r="C5" s="46"/>
      <c r="D5" s="46"/>
      <c r="E5" s="46"/>
      <c r="F5" s="46"/>
      <c r="G5" s="46"/>
      <c r="H5" s="47"/>
      <c r="K5" s="1"/>
      <c r="L5" s="1"/>
      <c r="M5" s="1"/>
      <c r="N5" s="1"/>
      <c r="O5" s="1"/>
      <c r="P5" s="33"/>
      <c r="Q5" s="1"/>
      <c r="R5" s="1"/>
    </row>
    <row r="6" spans="1:1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>
      <selection activeCell="B2" sqref="B2"/>
    </sheetView>
  </sheetViews>
  <sheetFormatPr defaultRowHeight="18.75" x14ac:dyDescent="0.4"/>
  <cols>
    <col min="1" max="1" width="3.875" style="5" bestFit="1" customWidth="1"/>
    <col min="2" max="2" width="13" style="5" bestFit="1" customWidth="1"/>
    <col min="3" max="3" width="18" style="5" customWidth="1"/>
    <col min="4" max="4" width="11.75" style="5" customWidth="1"/>
    <col min="5" max="6" width="20.875" style="5" customWidth="1"/>
    <col min="7" max="7" width="15.5" style="5" customWidth="1"/>
    <col min="8" max="8" width="18" style="6" customWidth="1"/>
    <col min="9" max="16384" width="9" style="5"/>
  </cols>
  <sheetData>
    <row r="1" spans="1:16" x14ac:dyDescent="0.4">
      <c r="A1" s="5" t="s">
        <v>28</v>
      </c>
    </row>
    <row r="2" spans="1:16" s="1" customFormat="1" x14ac:dyDescent="0.4">
      <c r="A2" s="4"/>
      <c r="B2" s="21" t="str">
        <f>旅館業!B2</f>
        <v>2025年1月</v>
      </c>
    </row>
    <row r="3" spans="1:16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</row>
    <row r="4" spans="1:16" x14ac:dyDescent="0.4">
      <c r="A4" s="2" t="str">
        <f t="shared" ref="A4:A13" si="0">IF(B4="","",ROW()-3)</f>
        <v/>
      </c>
      <c r="B4" s="7"/>
      <c r="C4" s="7"/>
      <c r="D4" s="7"/>
      <c r="E4" s="7"/>
      <c r="F4" s="46"/>
      <c r="G4" s="7"/>
      <c r="H4" s="8"/>
    </row>
    <row r="5" spans="1:16" x14ac:dyDescent="0.4">
      <c r="A5" s="2" t="str">
        <f t="shared" si="0"/>
        <v/>
      </c>
      <c r="B5" s="2"/>
      <c r="C5" s="2"/>
      <c r="D5" s="7"/>
      <c r="E5" s="7"/>
      <c r="F5" s="46"/>
      <c r="G5" s="7"/>
      <c r="H5" s="8"/>
      <c r="J5" s="1"/>
      <c r="K5" s="1"/>
      <c r="L5" s="1"/>
      <c r="M5" s="1"/>
      <c r="N5" s="33"/>
      <c r="O5" s="1"/>
      <c r="P5" s="1"/>
    </row>
    <row r="6" spans="1:16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6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6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6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6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6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6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6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6" x14ac:dyDescent="0.4">
      <c r="A14" s="13" t="s">
        <v>35</v>
      </c>
      <c r="B14" s="12">
        <f>COUNTA(B4:B13)</f>
        <v>0</v>
      </c>
      <c r="C14" s="1" t="s">
        <v>36</v>
      </c>
    </row>
    <row r="16" spans="1:16" x14ac:dyDescent="0.4">
      <c r="B16"/>
      <c r="C16"/>
      <c r="D16"/>
      <c r="E16"/>
      <c r="F16"/>
      <c r="G16"/>
      <c r="H16"/>
    </row>
    <row r="17" spans="2:8" x14ac:dyDescent="0.4">
      <c r="B17"/>
      <c r="C17"/>
      <c r="D17"/>
      <c r="E17"/>
      <c r="F17"/>
      <c r="G17"/>
      <c r="H17" s="2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5" workbookViewId="0">
      <selection activeCell="B2" sqref="B2"/>
    </sheetView>
  </sheetViews>
  <sheetFormatPr defaultRowHeight="18.75" x14ac:dyDescent="0.4"/>
  <cols>
    <col min="1" max="1" width="4.875" style="5" bestFit="1" customWidth="1"/>
    <col min="2" max="2" width="25.5" style="5" bestFit="1" customWidth="1"/>
    <col min="3" max="3" width="17.75" style="6" customWidth="1"/>
    <col min="4" max="4" width="27.625" style="5" bestFit="1" customWidth="1"/>
    <col min="5" max="5" width="27.625" style="5" customWidth="1"/>
    <col min="6" max="6" width="17.25" style="5" bestFit="1" customWidth="1"/>
    <col min="7" max="10" width="17.25" style="5" customWidth="1"/>
    <col min="11" max="11" width="15.375" style="6" bestFit="1" customWidth="1"/>
    <col min="12" max="12" width="19.25" style="5" bestFit="1" customWidth="1"/>
    <col min="13" max="13" width="15.125" style="5" bestFit="1" customWidth="1"/>
    <col min="14" max="16384" width="9" style="5"/>
  </cols>
  <sheetData>
    <row r="1" spans="1:13" x14ac:dyDescent="0.4">
      <c r="A1" s="5" t="s">
        <v>29</v>
      </c>
      <c r="M1" s="38"/>
    </row>
    <row r="2" spans="1:13" s="1" customFormat="1" x14ac:dyDescent="0.4">
      <c r="A2" s="4"/>
      <c r="B2" s="21" t="str">
        <f>旅館業!B2</f>
        <v>2025年1月</v>
      </c>
      <c r="M2" s="30"/>
    </row>
    <row r="3" spans="1:13" s="17" customFormat="1" x14ac:dyDescent="0.4">
      <c r="A3" s="16"/>
      <c r="B3" s="16" t="s">
        <v>0</v>
      </c>
      <c r="C3" s="16" t="s">
        <v>24</v>
      </c>
      <c r="D3" s="16" t="s">
        <v>1</v>
      </c>
      <c r="E3" s="16" t="s">
        <v>39</v>
      </c>
      <c r="F3" s="16" t="s">
        <v>10</v>
      </c>
      <c r="G3" s="16" t="s">
        <v>40</v>
      </c>
      <c r="H3" s="16" t="s">
        <v>41</v>
      </c>
      <c r="I3" s="16" t="s">
        <v>42</v>
      </c>
      <c r="J3" s="16" t="s">
        <v>43</v>
      </c>
      <c r="K3" s="16" t="s">
        <v>11</v>
      </c>
      <c r="L3" s="16" t="s">
        <v>38</v>
      </c>
      <c r="M3" s="16" t="s">
        <v>13</v>
      </c>
    </row>
    <row r="4" spans="1:13" x14ac:dyDescent="0.4">
      <c r="A4" s="27">
        <f>IF(B4="","",ROW()-3)</f>
        <v>1</v>
      </c>
      <c r="B4" s="46" t="s">
        <v>52</v>
      </c>
      <c r="C4" s="46"/>
      <c r="D4" s="46" t="s">
        <v>53</v>
      </c>
      <c r="E4" s="46" t="s">
        <v>54</v>
      </c>
      <c r="F4" s="46" t="s">
        <v>55</v>
      </c>
      <c r="G4" s="46"/>
      <c r="H4" s="46"/>
      <c r="I4" s="46"/>
      <c r="J4" s="46"/>
      <c r="K4" s="47">
        <v>45687</v>
      </c>
      <c r="L4" s="46">
        <v>1</v>
      </c>
      <c r="M4" s="46">
        <v>35.200000000000003</v>
      </c>
    </row>
    <row r="5" spans="1:13" x14ac:dyDescent="0.4">
      <c r="A5" s="27">
        <f>IF(B5="","",ROW()-3)</f>
        <v>2</v>
      </c>
      <c r="B5" s="1" t="s">
        <v>56</v>
      </c>
      <c r="C5" s="6" t="s">
        <v>57</v>
      </c>
      <c r="D5" s="54" t="s">
        <v>58</v>
      </c>
      <c r="E5" s="1" t="s">
        <v>59</v>
      </c>
      <c r="F5" s="1" t="s">
        <v>60</v>
      </c>
      <c r="G5" s="6"/>
      <c r="H5" s="55"/>
      <c r="I5" s="6"/>
      <c r="J5" s="1"/>
      <c r="K5" s="33">
        <v>45686</v>
      </c>
      <c r="L5" s="1">
        <v>2</v>
      </c>
      <c r="M5" s="1">
        <v>22.8</v>
      </c>
    </row>
    <row r="6" spans="1:13" x14ac:dyDescent="0.4">
      <c r="A6" s="2">
        <f t="shared" ref="A6:A13" si="0">IF(B6="","",ROW()-3)</f>
        <v>3</v>
      </c>
      <c r="B6" s="46" t="s">
        <v>61</v>
      </c>
      <c r="C6" s="46"/>
      <c r="D6" s="46" t="s">
        <v>62</v>
      </c>
      <c r="E6" s="46" t="s">
        <v>63</v>
      </c>
      <c r="F6" s="46" t="s">
        <v>64</v>
      </c>
      <c r="G6" s="46"/>
      <c r="H6" s="46"/>
      <c r="I6" s="46"/>
      <c r="J6" s="46"/>
      <c r="K6" s="47">
        <v>45666</v>
      </c>
      <c r="L6" s="46">
        <v>1</v>
      </c>
      <c r="M6" s="46">
        <v>14.5</v>
      </c>
    </row>
    <row r="7" spans="1:13" x14ac:dyDescent="0.4">
      <c r="A7" s="27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33"/>
      <c r="L7" s="1"/>
      <c r="M7" s="30"/>
    </row>
    <row r="8" spans="1:13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x14ac:dyDescent="0.4">
      <c r="A9" s="27" t="str">
        <f t="shared" si="0"/>
        <v/>
      </c>
      <c r="B9" s="2"/>
      <c r="C9" s="2"/>
      <c r="D9" s="7"/>
      <c r="E9" s="46"/>
      <c r="F9" s="7"/>
      <c r="G9" s="46"/>
      <c r="H9" s="46"/>
      <c r="I9" s="46"/>
      <c r="J9" s="46"/>
      <c r="K9" s="8"/>
      <c r="L9" s="7"/>
      <c r="M9" s="7"/>
    </row>
    <row r="10" spans="1:13" x14ac:dyDescent="0.4">
      <c r="A10" s="2" t="str">
        <f t="shared" si="0"/>
        <v/>
      </c>
      <c r="B10" s="2"/>
      <c r="C10" s="2"/>
      <c r="D10" s="7"/>
      <c r="E10" s="46"/>
      <c r="F10" s="7"/>
      <c r="G10" s="46"/>
      <c r="H10" s="46"/>
      <c r="I10" s="46"/>
      <c r="J10" s="46"/>
      <c r="K10" s="8"/>
      <c r="L10" s="7"/>
      <c r="M10" s="7"/>
    </row>
    <row r="11" spans="1:13" x14ac:dyDescent="0.4">
      <c r="A11" s="27" t="str">
        <f t="shared" si="0"/>
        <v/>
      </c>
      <c r="B11" s="2"/>
      <c r="C11" s="2"/>
      <c r="D11" s="7"/>
      <c r="E11" s="46"/>
      <c r="F11" s="7"/>
      <c r="G11" s="46"/>
      <c r="H11" s="46"/>
      <c r="I11" s="46"/>
      <c r="J11" s="46"/>
      <c r="K11" s="8"/>
      <c r="L11" s="7"/>
      <c r="M11" s="7"/>
    </row>
    <row r="12" spans="1:13" x14ac:dyDescent="0.4">
      <c r="A12" s="2" t="str">
        <f t="shared" si="0"/>
        <v/>
      </c>
      <c r="B12" s="2"/>
      <c r="C12" s="2"/>
      <c r="D12" s="7"/>
      <c r="E12" s="46"/>
      <c r="F12" s="7"/>
      <c r="G12" s="46"/>
      <c r="H12" s="46"/>
      <c r="I12" s="46"/>
      <c r="J12" s="46"/>
      <c r="K12" s="8"/>
      <c r="L12" s="7"/>
      <c r="M12" s="7"/>
    </row>
    <row r="13" spans="1:13" x14ac:dyDescent="0.4">
      <c r="A13" s="27" t="str">
        <f t="shared" si="0"/>
        <v/>
      </c>
      <c r="B13" s="2"/>
      <c r="C13" s="2"/>
      <c r="D13" s="7"/>
      <c r="E13" s="46"/>
      <c r="F13" s="7"/>
      <c r="G13" s="46"/>
      <c r="H13" s="46"/>
      <c r="I13" s="46"/>
      <c r="J13" s="46"/>
      <c r="K13" s="8"/>
      <c r="L13" s="7"/>
      <c r="M13" s="7"/>
    </row>
    <row r="14" spans="1:13" x14ac:dyDescent="0.4">
      <c r="A14" s="13" t="s">
        <v>35</v>
      </c>
      <c r="B14" s="12">
        <f>COUNTA(B4:B13)</f>
        <v>3</v>
      </c>
      <c r="C14" s="1" t="s">
        <v>36</v>
      </c>
    </row>
    <row r="18" spans="2:14" x14ac:dyDescent="0.4">
      <c r="B18"/>
      <c r="C18"/>
      <c r="D18"/>
      <c r="E18"/>
      <c r="F18"/>
      <c r="G18"/>
      <c r="H18"/>
      <c r="I18"/>
      <c r="J18"/>
      <c r="K18"/>
      <c r="L18"/>
      <c r="M18"/>
    </row>
    <row r="19" spans="2:14" x14ac:dyDescent="0.4">
      <c r="B19"/>
      <c r="C19"/>
      <c r="D19"/>
      <c r="E19"/>
      <c r="F19"/>
      <c r="G19"/>
      <c r="H19"/>
      <c r="I19"/>
      <c r="J19"/>
      <c r="K19" s="22"/>
      <c r="L19"/>
      <c r="M19"/>
      <c r="N19" s="1"/>
    </row>
    <row r="20" spans="2:14" x14ac:dyDescent="0.4">
      <c r="B20"/>
      <c r="C20"/>
      <c r="D20"/>
      <c r="E20"/>
      <c r="F20"/>
      <c r="G20"/>
      <c r="H20"/>
      <c r="I20"/>
      <c r="J20"/>
      <c r="K20" s="22"/>
      <c r="L20"/>
      <c r="M20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55" zoomScaleNormal="85" zoomScaleSheetLayoutView="55" workbookViewId="0">
      <selection activeCell="B2" sqref="B2"/>
    </sheetView>
  </sheetViews>
  <sheetFormatPr defaultRowHeight="18.75" x14ac:dyDescent="0.4"/>
  <cols>
    <col min="1" max="1" width="5.875" style="6" customWidth="1"/>
    <col min="2" max="2" width="11.75" style="6" bestFit="1" customWidth="1"/>
    <col min="3" max="3" width="50.5" style="6" customWidth="1"/>
    <col min="4" max="4" width="16" style="6" customWidth="1"/>
    <col min="5" max="5" width="31.75" style="6" bestFit="1" customWidth="1"/>
    <col min="6" max="6" width="31.75" style="6" customWidth="1"/>
    <col min="7" max="7" width="29.625" style="6" bestFit="1" customWidth="1"/>
    <col min="8" max="8" width="21.375" style="6" bestFit="1" customWidth="1"/>
    <col min="9" max="10" width="11" style="6" bestFit="1" customWidth="1"/>
    <col min="11" max="11" width="10.625" style="6" bestFit="1" customWidth="1"/>
    <col min="12" max="12" width="15.375" style="6" bestFit="1" customWidth="1"/>
    <col min="13" max="13" width="19.25" style="6" bestFit="1" customWidth="1"/>
    <col min="14" max="14" width="15.125" style="6" bestFit="1" customWidth="1"/>
    <col min="15" max="16384" width="9" style="6"/>
  </cols>
  <sheetData>
    <row r="1" spans="1:16" x14ac:dyDescent="0.4">
      <c r="A1" s="56" t="s">
        <v>30</v>
      </c>
      <c r="B1" s="56"/>
      <c r="C1" s="56"/>
    </row>
    <row r="2" spans="1:16" s="1" customFormat="1" x14ac:dyDescent="0.4">
      <c r="B2" s="21" t="str">
        <f>旅館業!B2</f>
        <v>2025年1月</v>
      </c>
      <c r="L2" s="30"/>
    </row>
    <row r="3" spans="1:16" s="44" customFormat="1" x14ac:dyDescent="0.4">
      <c r="A3" s="16"/>
      <c r="B3" s="46" t="s">
        <v>44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10</v>
      </c>
      <c r="H3" s="16" t="s">
        <v>40</v>
      </c>
      <c r="I3" s="16" t="s">
        <v>41</v>
      </c>
      <c r="J3" s="16" t="s">
        <v>42</v>
      </c>
      <c r="K3" s="16" t="s">
        <v>43</v>
      </c>
      <c r="L3" s="16" t="s">
        <v>11</v>
      </c>
      <c r="M3" s="16" t="s">
        <v>12</v>
      </c>
      <c r="N3" s="16" t="s">
        <v>13</v>
      </c>
      <c r="O3" s="43"/>
      <c r="P3" s="43"/>
    </row>
    <row r="4" spans="1:16" s="44" customFormat="1" x14ac:dyDescent="0.4">
      <c r="A4" s="2">
        <f t="shared" ref="A4:A11" si="0">IF(C4="","",ROW()-3)</f>
        <v>1</v>
      </c>
      <c r="B4" s="46" t="s">
        <v>46</v>
      </c>
      <c r="C4" s="46" t="s">
        <v>65</v>
      </c>
      <c r="D4" s="46"/>
      <c r="E4" s="46" t="s">
        <v>66</v>
      </c>
      <c r="F4" s="46" t="s">
        <v>67</v>
      </c>
      <c r="G4" s="46" t="s">
        <v>68</v>
      </c>
      <c r="H4" s="46" t="s">
        <v>69</v>
      </c>
      <c r="I4" s="46" t="s">
        <v>70</v>
      </c>
      <c r="J4" s="46" t="s">
        <v>71</v>
      </c>
      <c r="K4" s="46" t="s">
        <v>72</v>
      </c>
      <c r="L4" s="47">
        <v>45687</v>
      </c>
      <c r="M4" s="46">
        <v>10</v>
      </c>
      <c r="N4" s="1">
        <v>62.01</v>
      </c>
    </row>
    <row r="5" spans="1:16" s="44" customFormat="1" x14ac:dyDescent="0.4">
      <c r="A5" s="2">
        <f t="shared" si="0"/>
        <v>2</v>
      </c>
      <c r="B5" s="46" t="s">
        <v>45</v>
      </c>
      <c r="C5" s="46" t="s">
        <v>73</v>
      </c>
      <c r="D5" s="46"/>
      <c r="E5" s="46" t="s">
        <v>74</v>
      </c>
      <c r="F5" s="46" t="s">
        <v>75</v>
      </c>
      <c r="G5" s="46" t="s">
        <v>76</v>
      </c>
      <c r="H5" s="46" t="s">
        <v>77</v>
      </c>
      <c r="I5" s="46" t="s">
        <v>78</v>
      </c>
      <c r="J5" s="46" t="s">
        <v>79</v>
      </c>
      <c r="K5" s="46"/>
      <c r="L5" s="47">
        <v>45686</v>
      </c>
      <c r="M5" s="46">
        <v>1</v>
      </c>
      <c r="N5" s="46">
        <v>14.31</v>
      </c>
    </row>
    <row r="6" spans="1:16" s="44" customFormat="1" x14ac:dyDescent="0.4">
      <c r="A6" s="2">
        <f t="shared" si="0"/>
        <v>3</v>
      </c>
      <c r="B6" s="46" t="s">
        <v>46</v>
      </c>
      <c r="C6" s="46" t="s">
        <v>80</v>
      </c>
      <c r="D6" s="46"/>
      <c r="E6" s="46" t="s">
        <v>81</v>
      </c>
      <c r="F6" s="46" t="s">
        <v>82</v>
      </c>
      <c r="G6" s="46" t="s">
        <v>83</v>
      </c>
      <c r="H6" s="46"/>
      <c r="I6" s="46"/>
      <c r="J6" s="46"/>
      <c r="K6" s="46"/>
      <c r="L6" s="47">
        <v>45671</v>
      </c>
      <c r="M6" s="46">
        <v>4</v>
      </c>
      <c r="N6" s="46">
        <v>62.2</v>
      </c>
    </row>
    <row r="7" spans="1:16" s="44" customFormat="1" x14ac:dyDescent="0.4">
      <c r="A7" s="2">
        <f t="shared" si="0"/>
        <v>4</v>
      </c>
      <c r="B7" s="52" t="s">
        <v>45</v>
      </c>
      <c r="C7" s="52" t="s">
        <v>84</v>
      </c>
      <c r="D7" s="52"/>
      <c r="E7" s="52" t="s">
        <v>85</v>
      </c>
      <c r="F7" s="52" t="s">
        <v>86</v>
      </c>
      <c r="G7" s="52" t="s">
        <v>87</v>
      </c>
      <c r="H7" s="52"/>
      <c r="I7" s="52"/>
      <c r="J7" s="52"/>
      <c r="K7" s="52"/>
      <c r="L7" s="53">
        <v>45677</v>
      </c>
      <c r="M7" s="52">
        <v>3</v>
      </c>
      <c r="N7" s="52">
        <v>55.69</v>
      </c>
    </row>
    <row r="8" spans="1:16" s="44" customFormat="1" x14ac:dyDescent="0.4">
      <c r="A8" s="2">
        <f t="shared" si="0"/>
        <v>5</v>
      </c>
      <c r="B8" s="52" t="s">
        <v>45</v>
      </c>
      <c r="C8" s="52" t="s">
        <v>88</v>
      </c>
      <c r="D8" s="52" t="s">
        <v>89</v>
      </c>
      <c r="E8" s="52" t="s">
        <v>90</v>
      </c>
      <c r="F8" s="52" t="s">
        <v>91</v>
      </c>
      <c r="G8" s="52" t="s">
        <v>92</v>
      </c>
      <c r="H8" s="52" t="s">
        <v>93</v>
      </c>
      <c r="I8" s="52" t="s">
        <v>94</v>
      </c>
      <c r="J8" s="52" t="s">
        <v>91</v>
      </c>
      <c r="K8" s="52" t="s">
        <v>95</v>
      </c>
      <c r="L8" s="53">
        <v>45677</v>
      </c>
      <c r="M8" s="52">
        <v>4</v>
      </c>
      <c r="N8" s="52">
        <v>40.119999999999997</v>
      </c>
    </row>
    <row r="9" spans="1:16" s="44" customFormat="1" x14ac:dyDescent="0.4">
      <c r="A9" s="2">
        <f t="shared" si="0"/>
        <v>6</v>
      </c>
      <c r="B9" s="46" t="s">
        <v>46</v>
      </c>
      <c r="C9" s="46" t="s">
        <v>96</v>
      </c>
      <c r="D9" s="46"/>
      <c r="E9" s="46" t="s">
        <v>97</v>
      </c>
      <c r="F9" s="46" t="s">
        <v>98</v>
      </c>
      <c r="G9" s="46" t="s">
        <v>99</v>
      </c>
      <c r="H9" s="46"/>
      <c r="I9" s="46"/>
      <c r="J9" s="46"/>
      <c r="K9" s="46"/>
      <c r="L9" s="47">
        <v>45674</v>
      </c>
      <c r="M9" s="46">
        <v>2</v>
      </c>
      <c r="N9" s="46">
        <v>31.98</v>
      </c>
    </row>
    <row r="10" spans="1:16" s="44" customFormat="1" x14ac:dyDescent="0.4">
      <c r="A10" s="2">
        <f t="shared" si="0"/>
        <v>7</v>
      </c>
      <c r="B10" s="2" t="s">
        <v>108</v>
      </c>
      <c r="C10" s="46" t="s">
        <v>61</v>
      </c>
      <c r="D10" s="46"/>
      <c r="E10" s="46" t="s">
        <v>62</v>
      </c>
      <c r="F10" s="46" t="s">
        <v>63</v>
      </c>
      <c r="G10" s="46" t="s">
        <v>64</v>
      </c>
      <c r="H10" s="46"/>
      <c r="I10" s="46"/>
      <c r="J10" s="46"/>
      <c r="K10" s="46"/>
      <c r="L10" s="47">
        <v>45666</v>
      </c>
      <c r="M10" s="46">
        <v>2</v>
      </c>
      <c r="N10" s="46">
        <v>23</v>
      </c>
      <c r="O10" s="43"/>
      <c r="P10" s="43"/>
    </row>
    <row r="11" spans="1:16" s="44" customFormat="1" x14ac:dyDescent="0.4">
      <c r="A11" s="2">
        <f t="shared" si="0"/>
        <v>8</v>
      </c>
      <c r="B11" s="2" t="s">
        <v>108</v>
      </c>
      <c r="C11" s="46" t="s">
        <v>100</v>
      </c>
      <c r="D11" s="46" t="s">
        <v>101</v>
      </c>
      <c r="E11" s="46" t="s">
        <v>102</v>
      </c>
      <c r="F11" s="46" t="s">
        <v>103</v>
      </c>
      <c r="G11" s="46" t="s">
        <v>104</v>
      </c>
      <c r="H11" s="46" t="s">
        <v>105</v>
      </c>
      <c r="I11" s="46" t="s">
        <v>106</v>
      </c>
      <c r="J11" s="46"/>
      <c r="K11" s="46" t="s">
        <v>107</v>
      </c>
      <c r="L11" s="47">
        <v>45674</v>
      </c>
      <c r="M11" s="46">
        <v>4</v>
      </c>
      <c r="N11" s="46">
        <v>49.83</v>
      </c>
      <c r="O11" s="43"/>
      <c r="P11" s="43"/>
    </row>
    <row r="12" spans="1:16" s="44" customFormat="1" x14ac:dyDescent="0.4">
      <c r="A12" s="2" t="str">
        <f>IF(C12="","",ROW()-3)</f>
        <v/>
      </c>
      <c r="B12" s="2"/>
      <c r="C12" s="46"/>
      <c r="D12" s="46"/>
      <c r="E12" s="46"/>
      <c r="F12" s="46"/>
      <c r="G12" s="46"/>
      <c r="H12" s="46"/>
      <c r="I12" s="46"/>
      <c r="J12" s="46"/>
      <c r="K12" s="46"/>
      <c r="L12" s="47"/>
      <c r="M12" s="46"/>
      <c r="N12" s="46"/>
      <c r="O12" s="43"/>
      <c r="P12" s="43"/>
    </row>
    <row r="13" spans="1:16" s="44" customFormat="1" x14ac:dyDescent="0.4">
      <c r="A13" s="2" t="str">
        <f t="shared" ref="A13:A17" si="1">IF(C13="","",ROW()-3)</f>
        <v/>
      </c>
      <c r="B13" s="30"/>
      <c r="C13"/>
      <c r="D13"/>
      <c r="E13"/>
      <c r="F13"/>
      <c r="G13"/>
      <c r="H13"/>
      <c r="I13" s="1"/>
      <c r="J13" s="1"/>
      <c r="K13" s="1"/>
      <c r="L13" s="22"/>
      <c r="M13"/>
      <c r="N13"/>
      <c r="O13" s="43"/>
      <c r="P13" s="43"/>
    </row>
    <row r="14" spans="1:16" s="44" customFormat="1" x14ac:dyDescent="0.4">
      <c r="A14" s="2" t="str">
        <f t="shared" si="1"/>
        <v/>
      </c>
      <c r="B14" s="2"/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46"/>
      <c r="N14" s="46"/>
      <c r="O14" s="43"/>
      <c r="P14" s="43"/>
    </row>
    <row r="15" spans="1:16" s="48" customFormat="1" x14ac:dyDescent="0.4">
      <c r="A15" s="2" t="str">
        <f t="shared" si="1"/>
        <v/>
      </c>
      <c r="B15" s="27"/>
      <c r="C15" s="50"/>
      <c r="D15" s="46"/>
      <c r="E15" s="50"/>
      <c r="F15" s="50"/>
      <c r="G15" s="50"/>
      <c r="H15" s="50"/>
      <c r="I15" s="50"/>
      <c r="J15" s="50"/>
      <c r="K15" s="50"/>
      <c r="L15" s="51"/>
      <c r="M15" s="50"/>
      <c r="N15" s="50"/>
      <c r="O15" s="43"/>
      <c r="P15" s="43"/>
    </row>
    <row r="16" spans="1:16" s="44" customFormat="1" x14ac:dyDescent="0.4">
      <c r="A16" s="2" t="str">
        <f>IF(C16="","",ROW()-3)</f>
        <v/>
      </c>
      <c r="B16" s="27"/>
      <c r="C16" s="27"/>
      <c r="D16" s="2"/>
      <c r="E16" s="27"/>
      <c r="F16" s="27"/>
      <c r="G16" s="27"/>
      <c r="H16" s="27"/>
      <c r="I16" s="27"/>
      <c r="J16" s="27"/>
      <c r="K16" s="27"/>
      <c r="L16" s="36"/>
      <c r="M16" s="27"/>
      <c r="N16" s="27"/>
      <c r="O16" s="43"/>
      <c r="P16" s="43"/>
    </row>
    <row r="17" spans="1:16" s="44" customFormat="1" x14ac:dyDescent="0.4">
      <c r="A17" s="2" t="str">
        <f t="shared" si="1"/>
        <v/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36"/>
      <c r="M17" s="27"/>
      <c r="N17" s="27"/>
      <c r="O17" s="43"/>
      <c r="P17" s="43"/>
    </row>
    <row r="18" spans="1:16" s="44" customFormat="1" x14ac:dyDescent="0.4">
      <c r="A18" s="27" t="str">
        <f>IF(C18="","",ROW()-3)</f>
        <v/>
      </c>
      <c r="B18" s="27"/>
      <c r="C18" s="27"/>
      <c r="D18" s="27"/>
      <c r="E18" s="2"/>
      <c r="F18" s="2"/>
      <c r="G18" s="2"/>
      <c r="H18" s="2"/>
      <c r="I18" s="2"/>
      <c r="J18" s="2"/>
      <c r="K18" s="2"/>
      <c r="L18" s="3"/>
      <c r="M18" s="2"/>
      <c r="N18" s="2"/>
      <c r="O18" s="43"/>
      <c r="P18" s="43"/>
    </row>
    <row r="19" spans="1:16" x14ac:dyDescent="0.4">
      <c r="A19" s="2" t="str">
        <f t="shared" ref="A19" si="2">IF(C19="","",ROW()-3)</f>
        <v/>
      </c>
      <c r="B19" s="30"/>
      <c r="C19" s="1"/>
      <c r="D19" s="1"/>
      <c r="E19" s="27"/>
      <c r="F19" s="30"/>
      <c r="G19" s="37"/>
      <c r="H19" s="37"/>
      <c r="I19" s="37"/>
      <c r="J19" s="37"/>
      <c r="K19" s="37"/>
      <c r="L19" s="37"/>
      <c r="M19" s="1"/>
      <c r="N19" s="30"/>
      <c r="O19" s="43"/>
    </row>
    <row r="20" spans="1:16" x14ac:dyDescent="0.4">
      <c r="A20" s="2"/>
      <c r="B20" s="2"/>
      <c r="C20" s="41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43"/>
    </row>
    <row r="21" spans="1:16" x14ac:dyDescent="0.4">
      <c r="A21" s="39" t="s">
        <v>35</v>
      </c>
      <c r="B21" s="39"/>
      <c r="C21" s="40">
        <f>COUNTA(C4:C20)</f>
        <v>8</v>
      </c>
      <c r="D21" s="35" t="s">
        <v>36</v>
      </c>
      <c r="E21" s="35"/>
      <c r="F21" s="35"/>
      <c r="G21" s="35"/>
      <c r="H21" s="35"/>
      <c r="I21" s="35"/>
      <c r="J21" s="35"/>
      <c r="K21" s="35"/>
      <c r="L21" s="45"/>
      <c r="M21" s="35"/>
      <c r="N21" s="35"/>
      <c r="O21" s="43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85" zoomScaleSheetLayoutView="100" workbookViewId="0">
      <selection activeCell="B2" sqref="B2"/>
    </sheetView>
  </sheetViews>
  <sheetFormatPr defaultRowHeight="18.75" x14ac:dyDescent="0.4"/>
  <cols>
    <col min="1" max="1" width="4.875" style="5" bestFit="1" customWidth="1"/>
    <col min="2" max="2" width="13" style="5" customWidth="1"/>
    <col min="3" max="3" width="31.75" style="5" bestFit="1" customWidth="1"/>
    <col min="4" max="4" width="13.625" style="5" bestFit="1" customWidth="1"/>
    <col min="5" max="5" width="25.5" style="5" bestFit="1" customWidth="1"/>
    <col min="6" max="6" width="25.5" style="5" customWidth="1"/>
    <col min="7" max="7" width="23.5" style="5" bestFit="1" customWidth="1"/>
    <col min="8" max="8" width="15.375" style="6" bestFit="1" customWidth="1"/>
    <col min="9" max="9" width="16.5" style="5" bestFit="1" customWidth="1"/>
    <col min="10" max="16384" width="9" style="5"/>
  </cols>
  <sheetData>
    <row r="1" spans="1:8" x14ac:dyDescent="0.4">
      <c r="A1" s="5" t="s">
        <v>31</v>
      </c>
    </row>
    <row r="2" spans="1:8" s="1" customFormat="1" x14ac:dyDescent="0.4">
      <c r="A2" s="4"/>
      <c r="B2" s="21" t="str">
        <f>旅館業!B2</f>
        <v>2025年1月</v>
      </c>
    </row>
    <row r="3" spans="1:8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11</v>
      </c>
    </row>
    <row r="4" spans="1:8" x14ac:dyDescent="0.4">
      <c r="A4" s="2" t="str">
        <f t="shared" ref="A4:A13" si="0">IF(B4="","",ROW()-3)</f>
        <v/>
      </c>
      <c r="B4" s="52"/>
      <c r="C4" s="52"/>
      <c r="D4" s="52"/>
      <c r="E4" s="52"/>
      <c r="F4" s="52"/>
      <c r="G4" s="52"/>
      <c r="H4" s="53"/>
    </row>
    <row r="5" spans="1:8" x14ac:dyDescent="0.4">
      <c r="A5" s="2" t="str">
        <f t="shared" si="0"/>
        <v/>
      </c>
      <c r="B5"/>
      <c r="C5"/>
      <c r="D5"/>
      <c r="E5"/>
      <c r="F5"/>
      <c r="G5"/>
      <c r="H5" s="22"/>
    </row>
    <row r="6" spans="1: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5" workbookViewId="0">
      <selection activeCell="B2" sqref="B2:C2"/>
    </sheetView>
  </sheetViews>
  <sheetFormatPr defaultRowHeight="18.75" x14ac:dyDescent="0.4"/>
  <cols>
    <col min="1" max="1" width="3.375" style="5" bestFit="1" customWidth="1"/>
    <col min="2" max="2" width="12.125" style="5" customWidth="1"/>
    <col min="3" max="3" width="38.875" style="5" customWidth="1"/>
    <col min="4" max="4" width="16.375" style="5" customWidth="1"/>
    <col min="5" max="5" width="28.125" style="5" customWidth="1"/>
    <col min="6" max="6" width="45.875" style="5" customWidth="1"/>
    <col min="7" max="7" width="38.875" style="5" customWidth="1"/>
    <col min="8" max="8" width="15.875" style="5" customWidth="1"/>
    <col min="9" max="9" width="18.625" style="5" customWidth="1"/>
    <col min="10" max="10" width="9.375" style="5" bestFit="1" customWidth="1"/>
    <col min="11" max="11" width="11.875" style="5" customWidth="1"/>
    <col min="12" max="12" width="11.625" style="6" customWidth="1"/>
    <col min="13" max="16384" width="9" style="5"/>
  </cols>
  <sheetData>
    <row r="1" spans="1:12" x14ac:dyDescent="0.4">
      <c r="A1" s="5" t="s">
        <v>32</v>
      </c>
    </row>
    <row r="2" spans="1:12" s="1" customFormat="1" x14ac:dyDescent="0.4">
      <c r="A2" s="4"/>
      <c r="B2" s="57" t="str">
        <f>旅館業!B2</f>
        <v>2025年1月</v>
      </c>
      <c r="C2" s="57"/>
    </row>
    <row r="3" spans="1:12" s="17" customFormat="1" x14ac:dyDescent="0.4">
      <c r="A3" s="16"/>
      <c r="B3" s="16" t="s">
        <v>14</v>
      </c>
      <c r="C3" s="16" t="s">
        <v>0</v>
      </c>
      <c r="D3" s="16" t="s">
        <v>15</v>
      </c>
      <c r="E3" s="16" t="s">
        <v>16</v>
      </c>
      <c r="F3" s="16" t="s">
        <v>17</v>
      </c>
      <c r="G3" s="16" t="s">
        <v>18</v>
      </c>
      <c r="H3" s="16" t="s">
        <v>24</v>
      </c>
      <c r="I3" s="16" t="s">
        <v>1</v>
      </c>
      <c r="J3" s="16" t="s">
        <v>39</v>
      </c>
      <c r="K3" s="16" t="s">
        <v>19</v>
      </c>
      <c r="L3" s="16" t="s">
        <v>2</v>
      </c>
    </row>
    <row r="4" spans="1:12" s="17" customFormat="1" x14ac:dyDescent="0.4">
      <c r="A4" s="16" t="str">
        <f t="shared" ref="A4:A14" si="0">IF(B4="","",ROW()-3)</f>
        <v/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s="17" customFormat="1" x14ac:dyDescent="0.4">
      <c r="A5" s="16" t="str">
        <f t="shared" si="0"/>
        <v/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2" s="17" customFormat="1" x14ac:dyDescent="0.4">
      <c r="A6" s="16" t="str">
        <f t="shared" si="0"/>
        <v/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12" s="17" customFormat="1" x14ac:dyDescent="0.4">
      <c r="A7" s="16" t="str">
        <f t="shared" si="0"/>
        <v/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1:12" s="17" customFormat="1" x14ac:dyDescent="0.4">
      <c r="A8" s="16" t="str">
        <f t="shared" si="0"/>
        <v/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9"/>
    </row>
    <row r="9" spans="1:12" s="17" customFormat="1" x14ac:dyDescent="0.4">
      <c r="A9" s="16" t="str">
        <f t="shared" si="0"/>
        <v/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49"/>
    </row>
    <row r="10" spans="1:12" s="17" customFormat="1" x14ac:dyDescent="0.4">
      <c r="A10" s="16" t="str">
        <f t="shared" si="0"/>
        <v/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49"/>
    </row>
    <row r="11" spans="1:12" s="17" customFormat="1" x14ac:dyDescent="0.4">
      <c r="A11" s="16" t="str">
        <f t="shared" si="0"/>
        <v/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49"/>
    </row>
    <row r="12" spans="1:12" s="17" customFormat="1" x14ac:dyDescent="0.4">
      <c r="A12" s="16" t="str">
        <f t="shared" si="0"/>
        <v/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49"/>
    </row>
    <row r="13" spans="1:12" s="17" customFormat="1" x14ac:dyDescent="0.4">
      <c r="A13" s="16" t="str">
        <f t="shared" si="0"/>
        <v/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49"/>
    </row>
    <row r="14" spans="1:12" s="17" customFormat="1" x14ac:dyDescent="0.4">
      <c r="A14" s="16" t="str">
        <f t="shared" si="0"/>
        <v/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49"/>
    </row>
    <row r="15" spans="1:12" s="17" customFormat="1" x14ac:dyDescent="0.4">
      <c r="A15" s="16" t="str">
        <f t="shared" ref="A15:A17" si="1">IF(B15="","",ROW()-3)</f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49"/>
    </row>
    <row r="16" spans="1:12" s="17" customFormat="1" x14ac:dyDescent="0.4">
      <c r="A16" s="16" t="str">
        <f t="shared" si="1"/>
        <v/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49"/>
    </row>
    <row r="17" spans="1:13" s="17" customFormat="1" x14ac:dyDescent="0.4">
      <c r="A17" s="16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49"/>
    </row>
    <row r="18" spans="1:13" s="6" customFormat="1" x14ac:dyDescent="0.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1"/>
    </row>
    <row r="19" spans="1:13" s="6" customFormat="1" x14ac:dyDescent="0.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</row>
    <row r="20" spans="1:13" x14ac:dyDescent="0.4">
      <c r="A20" s="13" t="s">
        <v>35</v>
      </c>
      <c r="B20" s="12">
        <f>COUNTA(B4:B19)</f>
        <v>0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4.625" bestFit="1" customWidth="1"/>
    <col min="2" max="2" width="32.25" customWidth="1"/>
    <col min="3" max="3" width="27.875" customWidth="1"/>
    <col min="4" max="4" width="32.75" customWidth="1"/>
    <col min="5" max="5" width="15.375" style="1" bestFit="1" customWidth="1"/>
    <col min="6" max="6" width="13" bestFit="1" customWidth="1"/>
    <col min="7" max="7" width="15.125" bestFit="1" customWidth="1"/>
  </cols>
  <sheetData>
    <row r="1" spans="1:10" x14ac:dyDescent="0.4">
      <c r="A1" t="s">
        <v>33</v>
      </c>
    </row>
    <row r="2" spans="1:10" s="1" customFormat="1" x14ac:dyDescent="0.4">
      <c r="A2" s="4"/>
      <c r="B2" s="21" t="str">
        <f>旅館業!B2</f>
        <v>2025年1月</v>
      </c>
      <c r="G2"/>
    </row>
    <row r="3" spans="1:10" s="18" customFormat="1" x14ac:dyDescent="0.4">
      <c r="A3" s="32"/>
      <c r="B3" s="32" t="s">
        <v>0</v>
      </c>
      <c r="C3" s="32" t="s">
        <v>1</v>
      </c>
      <c r="D3" s="32" t="s">
        <v>37</v>
      </c>
      <c r="E3" s="32" t="s">
        <v>20</v>
      </c>
      <c r="F3" s="32" t="s">
        <v>21</v>
      </c>
      <c r="G3" s="32" t="s">
        <v>22</v>
      </c>
    </row>
    <row r="4" spans="1:10" x14ac:dyDescent="0.4">
      <c r="A4" s="2" t="str">
        <f>IF(B4="","",ROW()-3)</f>
        <v/>
      </c>
      <c r="B4" s="2"/>
      <c r="C4" s="2"/>
      <c r="D4" s="2"/>
      <c r="E4" s="8"/>
      <c r="F4" s="2"/>
      <c r="G4" s="9"/>
    </row>
    <row r="5" spans="1:10" x14ac:dyDescent="0.4">
      <c r="A5" s="2" t="str">
        <f>IF(B5="","",ROW()-3)</f>
        <v/>
      </c>
      <c r="B5" s="2"/>
      <c r="C5" s="2"/>
      <c r="D5" s="2"/>
      <c r="E5" s="3"/>
      <c r="F5" s="2"/>
      <c r="G5" s="9"/>
    </row>
    <row r="6" spans="1:10" x14ac:dyDescent="0.4">
      <c r="A6" s="2" t="str">
        <f>IF(B6="","",ROW()-3)</f>
        <v/>
      </c>
      <c r="C6" s="34"/>
      <c r="D6" s="34"/>
      <c r="E6" s="3"/>
      <c r="F6" s="34"/>
      <c r="G6" s="9"/>
      <c r="H6" s="5"/>
      <c r="I6" s="5"/>
      <c r="J6" s="5"/>
    </row>
    <row r="7" spans="1:10" x14ac:dyDescent="0.4">
      <c r="A7" s="2" t="str">
        <f t="shared" ref="A7:A8" si="0">IF(B9="","",ROW()-3)</f>
        <v/>
      </c>
      <c r="B7" s="2"/>
      <c r="C7" s="2"/>
      <c r="D7" s="2"/>
      <c r="E7" s="3"/>
      <c r="F7" s="2"/>
      <c r="G7" s="9"/>
    </row>
    <row r="8" spans="1:10" x14ac:dyDescent="0.4">
      <c r="A8" s="2" t="str">
        <f t="shared" si="0"/>
        <v/>
      </c>
      <c r="B8" s="2"/>
      <c r="C8" s="2"/>
      <c r="D8" s="2"/>
      <c r="E8" s="3"/>
      <c r="F8" s="2"/>
      <c r="G8" s="9"/>
    </row>
    <row r="9" spans="1:10" x14ac:dyDescent="0.4">
      <c r="A9" s="2" t="str">
        <f>IF(B9="","",ROW()-3)</f>
        <v/>
      </c>
      <c r="B9" s="2"/>
      <c r="C9" s="2"/>
      <c r="D9" s="2"/>
      <c r="E9" s="3"/>
      <c r="F9" s="2"/>
      <c r="G9" s="9"/>
    </row>
    <row r="10" spans="1:10" x14ac:dyDescent="0.4">
      <c r="A10" s="2" t="str">
        <f t="shared" ref="A10:A13" si="1">IF(B10="","",ROW()-3)</f>
        <v/>
      </c>
      <c r="B10" s="2"/>
      <c r="C10" s="2"/>
      <c r="D10" s="2"/>
      <c r="E10" s="3"/>
      <c r="F10" s="2"/>
      <c r="G10" s="9"/>
    </row>
    <row r="11" spans="1:10" x14ac:dyDescent="0.4">
      <c r="A11" s="2" t="str">
        <f t="shared" si="1"/>
        <v/>
      </c>
      <c r="B11" s="2"/>
      <c r="C11" s="2"/>
      <c r="D11" s="2"/>
      <c r="E11" s="3"/>
      <c r="F11" s="2"/>
      <c r="G11" s="9"/>
    </row>
    <row r="12" spans="1:10" x14ac:dyDescent="0.4">
      <c r="A12" s="2" t="str">
        <f t="shared" si="1"/>
        <v/>
      </c>
      <c r="B12" s="2"/>
      <c r="C12" s="2"/>
      <c r="D12" s="2"/>
      <c r="E12" s="3"/>
      <c r="F12" s="2"/>
      <c r="G12" s="9"/>
    </row>
    <row r="13" spans="1:10" x14ac:dyDescent="0.4">
      <c r="A13" s="2" t="str">
        <f t="shared" si="1"/>
        <v/>
      </c>
      <c r="B13" s="2"/>
      <c r="C13" s="2"/>
      <c r="D13" s="2"/>
      <c r="E13" s="3"/>
      <c r="F13" s="2"/>
      <c r="G13" s="9"/>
    </row>
    <row r="14" spans="1:10" x14ac:dyDescent="0.4">
      <c r="A14" s="13" t="s">
        <v>35</v>
      </c>
      <c r="B14" s="12">
        <f>COUNTA(B4:B13)</f>
        <v>0</v>
      </c>
      <c r="C14" s="1" t="s">
        <v>36</v>
      </c>
    </row>
    <row r="16" spans="1:10" x14ac:dyDescent="0.4">
      <c r="B16" s="1"/>
      <c r="C16" s="1"/>
      <c r="D16" s="33"/>
      <c r="F16" s="1"/>
      <c r="G16" s="1"/>
    </row>
    <row r="17" spans="2:7" x14ac:dyDescent="0.4">
      <c r="B17" s="1"/>
      <c r="C17" s="1"/>
      <c r="D17" s="33"/>
      <c r="F17" s="1"/>
      <c r="G17" s="4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3.625" style="10" customWidth="1"/>
    <col min="2" max="2" width="60.875" style="10" bestFit="1" customWidth="1"/>
    <col min="3" max="3" width="3.375" style="10" bestFit="1" customWidth="1"/>
    <col min="4" max="16384" width="9" style="10"/>
  </cols>
  <sheetData>
    <row r="1" spans="1:3" x14ac:dyDescent="0.4">
      <c r="A1" s="10" t="s">
        <v>34</v>
      </c>
      <c r="B1" s="11"/>
    </row>
    <row r="2" spans="1:3" s="1" customFormat="1" x14ac:dyDescent="0.4">
      <c r="A2" s="4"/>
      <c r="B2" s="21" t="str">
        <f>旅館業!B2</f>
        <v>2025年1月</v>
      </c>
    </row>
    <row r="3" spans="1:3" s="19" customFormat="1" x14ac:dyDescent="0.4">
      <c r="A3" s="23"/>
      <c r="B3" s="23" t="s">
        <v>23</v>
      </c>
    </row>
    <row r="4" spans="1:3" ht="15" customHeight="1" x14ac:dyDescent="0.4">
      <c r="A4" s="24" t="str">
        <f>IF(B4="","",ROW()-3)</f>
        <v/>
      </c>
      <c r="B4" s="24"/>
    </row>
    <row r="5" spans="1:3" ht="15" customHeight="1" x14ac:dyDescent="0.4">
      <c r="A5" s="24" t="str">
        <f t="shared" ref="A5:A14" si="0">IF(B5="","",ROW()-3)</f>
        <v/>
      </c>
      <c r="B5" s="24"/>
    </row>
    <row r="6" spans="1:3" ht="15" customHeight="1" x14ac:dyDescent="0.4">
      <c r="A6" s="24" t="str">
        <f t="shared" si="0"/>
        <v/>
      </c>
      <c r="B6" s="24"/>
    </row>
    <row r="7" spans="1:3" ht="15" customHeight="1" x14ac:dyDescent="0.4">
      <c r="A7" s="24" t="str">
        <f t="shared" si="0"/>
        <v/>
      </c>
      <c r="B7" s="24"/>
    </row>
    <row r="8" spans="1:3" ht="15" customHeight="1" x14ac:dyDescent="0.4">
      <c r="A8" s="24" t="str">
        <f t="shared" si="0"/>
        <v/>
      </c>
      <c r="B8" s="25"/>
    </row>
    <row r="9" spans="1:3" ht="15" customHeight="1" x14ac:dyDescent="0.4">
      <c r="A9" s="24" t="str">
        <f t="shared" si="0"/>
        <v/>
      </c>
      <c r="B9" s="25"/>
    </row>
    <row r="10" spans="1:3" ht="15" customHeight="1" x14ac:dyDescent="0.4">
      <c r="A10" s="24" t="str">
        <f t="shared" si="0"/>
        <v/>
      </c>
      <c r="B10" s="20"/>
    </row>
    <row r="11" spans="1:3" ht="15" customHeight="1" x14ac:dyDescent="0.4">
      <c r="A11" s="24" t="str">
        <f t="shared" si="0"/>
        <v/>
      </c>
      <c r="B11" s="26"/>
    </row>
    <row r="12" spans="1:3" ht="15" customHeight="1" x14ac:dyDescent="0.4">
      <c r="A12" s="24" t="str">
        <f t="shared" si="0"/>
        <v/>
      </c>
      <c r="B12" s="26"/>
    </row>
    <row r="13" spans="1:3" ht="15" customHeight="1" x14ac:dyDescent="0.4">
      <c r="A13" s="24" t="str">
        <f t="shared" si="0"/>
        <v/>
      </c>
      <c r="B13" s="20"/>
    </row>
    <row r="14" spans="1:3" ht="15" customHeight="1" x14ac:dyDescent="0.4">
      <c r="A14" s="24" t="str">
        <f t="shared" si="0"/>
        <v/>
      </c>
      <c r="B14" s="20"/>
    </row>
    <row r="15" spans="1:3" x14ac:dyDescent="0.4">
      <c r="A15" s="13" t="s">
        <v>35</v>
      </c>
      <c r="B15" s="12">
        <f>COUNTA(B4:B14)</f>
        <v>0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2025-02-07T02:52:54Z</cp:lastPrinted>
  <dcterms:created xsi:type="dcterms:W3CDTF">2020-04-15T05:33:13Z</dcterms:created>
  <dcterms:modified xsi:type="dcterms:W3CDTF">2025-02-10T00:21:00Z</dcterms:modified>
</cp:coreProperties>
</file>