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7.2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<sst xmlns="http://schemas.openxmlformats.org/spreadsheetml/2006/main" count="232" uniqueCount="154">
  <si>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</si>
  <si>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</si>
  <si>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</si>
  <si>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</si>
  <si>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</si>
  <si>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</si>
  <si>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</si>
  <si>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</si>
  <si>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</si>
  <si>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</si>
  <si>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</si>
  <si>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</si>
  <si>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</si>
  <si>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</si>
  <si>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</si>
  <si>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</si>
  <si>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</si>
  <si>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</si>
  <si>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</si>
  <si>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</si>
  <si>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</si>
  <si>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</si>
  <si>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</si>
  <si>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</si>
  <si>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</si>
  <si>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</si>
  <si>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</si>
  <si>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</si>
  <si>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</si>
  <si>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</si>
  <si>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</si>
  <si>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</si>
  <si>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</si>
  <si>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</si>
  <si>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</si>
  <si>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</si>
  <si>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</si>
  <si>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</si>
  <si>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</si>
  <si>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</si>
  <si>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</si>
  <si>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</si>
  <si>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</si>
  <si>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</si>
  <si>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</si>
  <si>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まつエク専門店</t>
  </si>
  <si>
    <t>一般</t>
  </si>
  <si>
    <t>2025年2月</t>
    <rPh sb="4" eb="5">
      <t>ネン</t>
    </rPh>
    <rPh sb="6" eb="7">
      <t>ガツ</t>
    </rPh>
    <phoneticPr fontId="18"/>
  </si>
  <si>
    <t>その他</t>
  </si>
  <si>
    <t>湯の原ホテル</t>
  </si>
  <si>
    <t>022-395-2241</t>
  </si>
  <si>
    <t>青葉区作並字元木１</t>
  </si>
  <si>
    <t>㈱ホテル湯の原荘</t>
  </si>
  <si>
    <t>Ｐｅａｃｅ　ｆｕｌｌ　燕沢店</t>
  </si>
  <si>
    <t>022-200-2049</t>
  </si>
  <si>
    <t>宮城野区燕沢一丁目２８－２４</t>
  </si>
  <si>
    <t>㈱ｇａｌｌａｎｔｌｙ</t>
  </si>
  <si>
    <t>代表取締役　篠崎　竜造</t>
  </si>
  <si>
    <t>仙台市青葉区木町１－６</t>
  </si>
  <si>
    <t>022-341-4855</t>
  </si>
  <si>
    <t>Ｂｅａｕｔｙ　Ｓａｌｏｎ　Ｖｅｉｌ　宮町店</t>
  </si>
  <si>
    <t>022-395-5251</t>
  </si>
  <si>
    <t>青葉区宮町三丁目６－５</t>
  </si>
  <si>
    <t>１階</t>
  </si>
  <si>
    <t>㈱ヴェール</t>
  </si>
  <si>
    <t>代表取締役　琴　慶鎬</t>
  </si>
  <si>
    <t>仙台市青葉区本町一丁目１２－１２</t>
  </si>
  <si>
    <t>ＧＭビル　５階</t>
  </si>
  <si>
    <t>022-266-2002</t>
  </si>
  <si>
    <t>ビューティーサロン　Ｙ．</t>
  </si>
  <si>
    <t>青葉区花京院一丁目１－５２－８０３号</t>
  </si>
  <si>
    <t>㈱Ｃ＆Ｊ・Ｂ．Ｎ</t>
  </si>
  <si>
    <t>代表取締役　木下　銀花</t>
  </si>
  <si>
    <t>仙台市青葉区花京院一丁目１－５２－８０３号</t>
  </si>
  <si>
    <t>Ｐｒｉｓｃｉｌｌａ．</t>
  </si>
  <si>
    <t>青葉区本町二丁目１７－１５</t>
  </si>
  <si>
    <t>コマツビル　３０１</t>
  </si>
  <si>
    <t>菊地　妙子</t>
  </si>
  <si>
    <t>ｕｎｅ　ｕｎｅ</t>
  </si>
  <si>
    <t>青葉区本町二丁目１９－９</t>
  </si>
  <si>
    <t>クリスタルパレス本町ビル　西４階</t>
  </si>
  <si>
    <t>槻田　千春</t>
  </si>
  <si>
    <t>ｆｅｅ　仙台店／ｍｉｅｌ　あおば通店</t>
  </si>
  <si>
    <t>022-797-0551</t>
  </si>
  <si>
    <t>青葉区中央二丁目１－２７</t>
  </si>
  <si>
    <t>Ｅｖｅｒ－ｉ　中央　４階</t>
  </si>
  <si>
    <t>㈱ＣＳ</t>
  </si>
  <si>
    <t>代表取締役　逸見　貞治</t>
  </si>
  <si>
    <t>埼玉県草加市氷川町２１５２－１</t>
  </si>
  <si>
    <t>クレドール草加　１０２号</t>
  </si>
  <si>
    <t>048-954-7353</t>
  </si>
  <si>
    <t>ｅｌ　ｓｏｌ</t>
  </si>
  <si>
    <t>022-302-4897</t>
  </si>
  <si>
    <t>青葉区五橋一丁目１－５８</t>
  </si>
  <si>
    <t>ダイアパレス仙台中央　１０５号室</t>
  </si>
  <si>
    <t>橋浦　好恵</t>
  </si>
  <si>
    <t>Ｔｉｎｋ　ｅｙｅ</t>
  </si>
  <si>
    <t>青葉区二日町５－１０</t>
  </si>
  <si>
    <t>カーサ・ロッソ勾当台　１０１</t>
  </si>
  <si>
    <t>㈱ＡＬＩＬＡ　Ｊａｐａｎ</t>
  </si>
  <si>
    <t>代表取締役　工藤　隆弘</t>
  </si>
  <si>
    <t>仙台市若林区伊在二丁目１４－１１</t>
  </si>
  <si>
    <t>イーストビレッジ　１階　２号</t>
  </si>
  <si>
    <t>022-766-9094</t>
  </si>
  <si>
    <t>ＧＲＡＮＬＵＸＥ</t>
  </si>
  <si>
    <t>022-716-6117</t>
  </si>
  <si>
    <t>青葉区一番町一丁目５－３１</t>
  </si>
  <si>
    <t>ローズ　２階</t>
  </si>
  <si>
    <t>㈱友美</t>
  </si>
  <si>
    <t>代表取締役社長　木村　友徳</t>
  </si>
  <si>
    <t>仙台市青葉区本町二丁目６－３２</t>
  </si>
  <si>
    <t>ＨＡＮＧ　ＯＵＴ　３階</t>
  </si>
  <si>
    <t>022-267-3062</t>
  </si>
  <si>
    <t>Ｔ３Ｂｅａｕｔｙ</t>
  </si>
  <si>
    <t>宮城野区榴岡四丁目４－９</t>
  </si>
  <si>
    <t>オーケービル５階</t>
  </si>
  <si>
    <t>Ｔ３Ｂｅａｕｔｙ㈱</t>
  </si>
  <si>
    <t>代表取締役　志鎌　智弘</t>
  </si>
  <si>
    <t>仙台市宮城野区榴岡四丁目１－８</t>
  </si>
  <si>
    <t>パルシティ仙台４階</t>
  </si>
  <si>
    <t>Ｐｌｕｍｅｒｉａ</t>
  </si>
  <si>
    <t>若林区白萩町２－１３</t>
  </si>
  <si>
    <t>オフィス歳桃　１階</t>
  </si>
  <si>
    <t>小野寺　悠</t>
  </si>
  <si>
    <t>ＳＣＥＮＥ　ｈａｉｒ＆ｓｐａ</t>
  </si>
  <si>
    <t>若林区河原町一丁目１－５</t>
  </si>
  <si>
    <t>リライアンス河原町　３階</t>
  </si>
  <si>
    <t>兵藤　彰太</t>
  </si>
  <si>
    <t>若松整骨院　太白区院</t>
  </si>
  <si>
    <t>022-796-1784</t>
  </si>
  <si>
    <t>太白区富沢西二丁目７－１１</t>
  </si>
  <si>
    <t>フレスポ富沢</t>
  </si>
  <si>
    <t>若松柔整㈱</t>
  </si>
  <si>
    <t>代表取締役　若松　勲</t>
  </si>
  <si>
    <t>仙台市宮城野区鶴ケ谷三丁目１－１</t>
  </si>
  <si>
    <t>022-252-9339</t>
  </si>
  <si>
    <t>スマイルカラーセルバテラス店／ヘアカット専門店Ｎｉｃｏｔ</t>
  </si>
  <si>
    <t>022-341-3139</t>
  </si>
  <si>
    <t>泉区泉中央一丁目６－３</t>
  </si>
  <si>
    <t>セルバテラス２階</t>
  </si>
  <si>
    <t>合同会社ＲＡＤＩＡＮＴ　ＳＴＡＲ</t>
  </si>
  <si>
    <t>代表社員　佐藤　道太</t>
  </si>
  <si>
    <t>埼玉県川口市江戸袋一丁目１４番１８号</t>
  </si>
  <si>
    <t>ｍｉａｒｏ．泉中央</t>
  </si>
  <si>
    <t>022-342-9909</t>
  </si>
  <si>
    <t>泉区泉中央二丁目１２－１</t>
  </si>
  <si>
    <t>グレイスプレジオⅢ　１階</t>
  </si>
  <si>
    <t>㈱ａｈｃｏ</t>
  </si>
  <si>
    <t>代表取締役　及川　和也</t>
  </si>
  <si>
    <t>仙台市泉区高玉町１１－１</t>
  </si>
  <si>
    <t>パークシティ泉中央セントラルコート１０１１</t>
    <rPh sb="6" eb="9">
      <t>イズミチュウオウ</t>
    </rPh>
    <phoneticPr fontId="18"/>
  </si>
  <si>
    <t>青葉区川内大工町４６－１</t>
    <rPh sb="0" eb="3">
      <t>アオバク</t>
    </rPh>
    <rPh sb="3" eb="5">
      <t>カワウチ</t>
    </rPh>
    <rPh sb="5" eb="8">
      <t>ダイクマチ</t>
    </rPh>
    <phoneticPr fontId="18"/>
  </si>
  <si>
    <t>青葉区昭和町５－４３ＪＫビル３階</t>
    <rPh sb="0" eb="3">
      <t>アオバク</t>
    </rPh>
    <rPh sb="3" eb="5">
      <t>ショウワ</t>
    </rPh>
    <rPh sb="5" eb="6">
      <t>マチ</t>
    </rPh>
    <rPh sb="15" eb="16">
      <t>カイ</t>
    </rPh>
    <phoneticPr fontId="18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</si>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</sst>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47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B2" sqref="B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2025年2月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2025年2月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>
        <f t="shared" ref="A4:A13" si="0">IF(B4="","",ROW()-3)</f>
        <v>1</v>
      </c>
      <c r="B4" s="7" t="s">
        <v>48</v>
      </c>
      <c r="C4" s="7" t="s">
        <v>49</v>
      </c>
      <c r="D4" s="7" t="s">
        <v>50</v>
      </c>
      <c r="E4" s="7" t="s">
        <v>51</v>
      </c>
      <c r="F4" s="46"/>
      <c r="G4" s="7" t="s">
        <v>52</v>
      </c>
      <c r="H4" s="8">
        <v>45716</v>
      </c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2025年2月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53</v>
      </c>
      <c r="C4" s="46" t="s">
        <v>54</v>
      </c>
      <c r="D4" s="46" t="s">
        <v>55</v>
      </c>
      <c r="E4" s="46"/>
      <c r="F4" s="46" t="s">
        <v>56</v>
      </c>
      <c r="G4" s="46" t="s">
        <v>57</v>
      </c>
      <c r="H4" s="46" t="s">
        <v>58</v>
      </c>
      <c r="I4" s="46"/>
      <c r="J4" s="46" t="s">
        <v>59</v>
      </c>
      <c r="K4" s="47">
        <v>45691</v>
      </c>
      <c r="L4" s="46">
        <v>3</v>
      </c>
      <c r="M4" s="46">
        <v>33.1</v>
      </c>
    </row>
    <row r="5" spans="1:13" x14ac:dyDescent="0.4">
      <c r="A5" s="27" t="str">
        <f>IF(B5="","",ROW()-3)</f>
        <v/>
      </c>
      <c r="B5" s="1"/>
      <c r="D5" s="54"/>
      <c r="E5" s="1"/>
      <c r="F5" s="1"/>
      <c r="G5" s="6"/>
      <c r="H5" s="55"/>
      <c r="I5" s="6"/>
      <c r="J5" s="1"/>
      <c r="K5" s="33"/>
      <c r="L5" s="1"/>
      <c r="M5" s="1"/>
    </row>
    <row r="6" spans="1:13" x14ac:dyDescent="0.4">
      <c r="A6" s="2" t="str">
        <f t="shared" ref="A6:A13" si="0">IF(B6="","",ROW()-3)</f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1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topLeftCell="B1" zoomScale="80" zoomScaleNormal="85" zoomScaleSheetLayoutView="80" workbookViewId="0">
      <selection activeCell="B2" sqref="B2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2025年2月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46</v>
      </c>
      <c r="C4" s="46" t="s">
        <v>60</v>
      </c>
      <c r="D4" s="46" t="s">
        <v>61</v>
      </c>
      <c r="E4" s="46" t="s">
        <v>62</v>
      </c>
      <c r="F4" s="46" t="s">
        <v>63</v>
      </c>
      <c r="G4" s="46" t="s">
        <v>64</v>
      </c>
      <c r="H4" s="46" t="s">
        <v>65</v>
      </c>
      <c r="I4" s="46" t="s">
        <v>66</v>
      </c>
      <c r="J4" s="46" t="s">
        <v>67</v>
      </c>
      <c r="K4" s="46" t="s">
        <v>68</v>
      </c>
      <c r="L4" s="47">
        <v>45713</v>
      </c>
      <c r="M4" s="46">
        <v>7</v>
      </c>
      <c r="N4" s="1">
        <v>113.9</v>
      </c>
    </row>
    <row r="5" spans="1:16" s="44" customFormat="1" x14ac:dyDescent="0.4">
      <c r="A5" s="2">
        <f t="shared" si="0"/>
        <v>2</v>
      </c>
      <c r="B5" s="46" t="s">
        <v>45</v>
      </c>
      <c r="C5" s="46" t="s">
        <v>69</v>
      </c>
      <c r="D5" s="46"/>
      <c r="E5" s="46" t="s">
        <v>70</v>
      </c>
      <c r="F5" s="46"/>
      <c r="G5" s="46" t="s">
        <v>71</v>
      </c>
      <c r="H5" s="46" t="s">
        <v>72</v>
      </c>
      <c r="I5" s="46" t="s">
        <v>73</v>
      </c>
      <c r="J5" s="46"/>
      <c r="K5" s="46"/>
      <c r="L5" s="47">
        <v>45715</v>
      </c>
      <c r="M5" s="46">
        <v>1</v>
      </c>
      <c r="N5" s="46">
        <v>23.5</v>
      </c>
    </row>
    <row r="6" spans="1:16" s="44" customFormat="1" x14ac:dyDescent="0.4">
      <c r="A6" s="2">
        <f t="shared" si="0"/>
        <v>3</v>
      </c>
      <c r="B6" s="46" t="s">
        <v>46</v>
      </c>
      <c r="C6" s="46" t="s">
        <v>74</v>
      </c>
      <c r="D6" s="46"/>
      <c r="E6" s="46" t="s">
        <v>75</v>
      </c>
      <c r="F6" s="46" t="s">
        <v>76</v>
      </c>
      <c r="G6" s="46" t="s">
        <v>77</v>
      </c>
      <c r="H6" s="46"/>
      <c r="I6" s="46"/>
      <c r="J6" s="46"/>
      <c r="K6" s="46"/>
      <c r="L6" s="47">
        <v>45695</v>
      </c>
      <c r="M6" s="46">
        <v>1</v>
      </c>
      <c r="N6" s="46">
        <v>43.16</v>
      </c>
    </row>
    <row r="7" spans="1:16" s="44" customFormat="1" x14ac:dyDescent="0.4">
      <c r="A7" s="2">
        <f t="shared" si="0"/>
        <v>4</v>
      </c>
      <c r="B7" s="52" t="s">
        <v>46</v>
      </c>
      <c r="C7" s="52" t="s">
        <v>78</v>
      </c>
      <c r="D7" s="52"/>
      <c r="E7" s="52" t="s">
        <v>79</v>
      </c>
      <c r="F7" s="52" t="s">
        <v>80</v>
      </c>
      <c r="G7" s="52" t="s">
        <v>81</v>
      </c>
      <c r="H7" s="52"/>
      <c r="I7" s="52"/>
      <c r="J7" s="52"/>
      <c r="K7" s="52"/>
      <c r="L7" s="53">
        <v>45693</v>
      </c>
      <c r="M7" s="52">
        <v>3</v>
      </c>
      <c r="N7" s="52">
        <v>57.19</v>
      </c>
    </row>
    <row r="8" spans="1:16" s="44" customFormat="1" x14ac:dyDescent="0.4">
      <c r="A8" s="2">
        <f t="shared" si="0"/>
        <v>5</v>
      </c>
      <c r="B8" s="52" t="s">
        <v>46</v>
      </c>
      <c r="C8" s="52" t="s">
        <v>82</v>
      </c>
      <c r="D8" s="52" t="s">
        <v>83</v>
      </c>
      <c r="E8" s="52" t="s">
        <v>84</v>
      </c>
      <c r="F8" s="52" t="s">
        <v>85</v>
      </c>
      <c r="G8" s="52" t="s">
        <v>86</v>
      </c>
      <c r="H8" s="52" t="s">
        <v>87</v>
      </c>
      <c r="I8" s="52" t="s">
        <v>88</v>
      </c>
      <c r="J8" s="52" t="s">
        <v>89</v>
      </c>
      <c r="K8" s="52" t="s">
        <v>90</v>
      </c>
      <c r="L8" s="53">
        <v>45713</v>
      </c>
      <c r="M8" s="52">
        <v>11</v>
      </c>
      <c r="N8" s="52">
        <v>89.51</v>
      </c>
    </row>
    <row r="9" spans="1:16" s="44" customFormat="1" x14ac:dyDescent="0.4">
      <c r="A9" s="2">
        <f t="shared" si="0"/>
        <v>6</v>
      </c>
      <c r="B9" s="46" t="s">
        <v>46</v>
      </c>
      <c r="C9" s="46" t="s">
        <v>91</v>
      </c>
      <c r="D9" s="46" t="s">
        <v>92</v>
      </c>
      <c r="E9" s="46" t="s">
        <v>93</v>
      </c>
      <c r="F9" s="46" t="s">
        <v>94</v>
      </c>
      <c r="G9" s="46" t="s">
        <v>95</v>
      </c>
      <c r="H9" s="46"/>
      <c r="I9" s="46"/>
      <c r="J9" s="46"/>
      <c r="K9" s="46"/>
      <c r="L9" s="47">
        <v>45701</v>
      </c>
      <c r="M9" s="46">
        <v>2</v>
      </c>
      <c r="N9" s="46">
        <v>48.48</v>
      </c>
    </row>
    <row r="10" spans="1:16" s="44" customFormat="1" x14ac:dyDescent="0.4">
      <c r="A10" s="2">
        <f t="shared" si="0"/>
        <v>7</v>
      </c>
      <c r="B10" s="2" t="s">
        <v>45</v>
      </c>
      <c r="C10" s="46" t="s">
        <v>96</v>
      </c>
      <c r="D10" s="46"/>
      <c r="E10" s="46" t="s">
        <v>97</v>
      </c>
      <c r="F10" s="46" t="s">
        <v>98</v>
      </c>
      <c r="G10" s="46" t="s">
        <v>99</v>
      </c>
      <c r="H10" s="46" t="s">
        <v>100</v>
      </c>
      <c r="I10" s="46" t="s">
        <v>101</v>
      </c>
      <c r="J10" s="46" t="s">
        <v>102</v>
      </c>
      <c r="K10" s="46" t="s">
        <v>103</v>
      </c>
      <c r="L10" s="47">
        <v>45693</v>
      </c>
      <c r="M10" s="46">
        <v>3</v>
      </c>
      <c r="N10" s="46">
        <v>35.61</v>
      </c>
      <c r="O10" s="43"/>
      <c r="P10" s="43"/>
    </row>
    <row r="11" spans="1:16" s="44" customFormat="1" x14ac:dyDescent="0.4">
      <c r="A11" s="2">
        <f t="shared" si="0"/>
        <v>8</v>
      </c>
      <c r="B11" s="2" t="s">
        <v>46</v>
      </c>
      <c r="C11" s="46" t="s">
        <v>104</v>
      </c>
      <c r="D11" s="46" t="s">
        <v>105</v>
      </c>
      <c r="E11" s="46" t="s">
        <v>106</v>
      </c>
      <c r="F11" s="46" t="s">
        <v>107</v>
      </c>
      <c r="G11" s="46" t="s">
        <v>108</v>
      </c>
      <c r="H11" s="46" t="s">
        <v>109</v>
      </c>
      <c r="I11" s="46" t="s">
        <v>110</v>
      </c>
      <c r="J11" s="46" t="s">
        <v>111</v>
      </c>
      <c r="K11" s="46" t="s">
        <v>112</v>
      </c>
      <c r="L11" s="47">
        <v>45693</v>
      </c>
      <c r="M11" s="46">
        <v>7</v>
      </c>
      <c r="N11" s="46">
        <v>80.69</v>
      </c>
      <c r="O11" s="43"/>
      <c r="P11" s="43"/>
    </row>
    <row r="12" spans="1:16" s="44" customFormat="1" x14ac:dyDescent="0.4">
      <c r="A12" s="2">
        <f>IF(C12="","",ROW()-3)</f>
        <v>9</v>
      </c>
      <c r="B12" s="2" t="s">
        <v>46</v>
      </c>
      <c r="C12" s="46" t="s">
        <v>53</v>
      </c>
      <c r="D12" s="46" t="s">
        <v>54</v>
      </c>
      <c r="E12" s="46" t="s">
        <v>55</v>
      </c>
      <c r="F12" s="46"/>
      <c r="G12" s="46" t="s">
        <v>56</v>
      </c>
      <c r="H12" s="46" t="s">
        <v>57</v>
      </c>
      <c r="I12" s="46" t="s">
        <v>58</v>
      </c>
      <c r="J12" s="46"/>
      <c r="K12" s="46" t="s">
        <v>59</v>
      </c>
      <c r="L12" s="47">
        <v>45691</v>
      </c>
      <c r="M12" s="46">
        <v>3</v>
      </c>
      <c r="N12" s="46">
        <v>52.3</v>
      </c>
      <c r="O12" s="43"/>
      <c r="P12" s="43"/>
    </row>
    <row r="13" spans="1:16" s="44" customFormat="1" x14ac:dyDescent="0.4">
      <c r="A13" s="2">
        <f t="shared" ref="A13:A17" si="1">IF(C13="","",ROW()-3)</f>
        <v>10</v>
      </c>
      <c r="B13" s="30" t="s">
        <v>45</v>
      </c>
      <c r="C13" t="s">
        <v>113</v>
      </c>
      <c r="D13"/>
      <c r="E13" t="s">
        <v>114</v>
      </c>
      <c r="F13" t="s">
        <v>115</v>
      </c>
      <c r="G13" t="s">
        <v>116</v>
      </c>
      <c r="H13" t="s">
        <v>117</v>
      </c>
      <c r="I13" s="1" t="s">
        <v>118</v>
      </c>
      <c r="J13" s="1" t="s">
        <v>119</v>
      </c>
      <c r="K13" s="1"/>
      <c r="L13" s="22">
        <v>45708</v>
      </c>
      <c r="M13">
        <v>2</v>
      </c>
      <c r="N13">
        <v>25</v>
      </c>
      <c r="O13" s="43"/>
      <c r="P13" s="43"/>
    </row>
    <row r="14" spans="1:16" s="44" customFormat="1" x14ac:dyDescent="0.4">
      <c r="A14" s="2">
        <f t="shared" si="1"/>
        <v>11</v>
      </c>
      <c r="B14" s="2" t="s">
        <v>45</v>
      </c>
      <c r="C14" s="46" t="s">
        <v>120</v>
      </c>
      <c r="D14" s="46"/>
      <c r="E14" s="46" t="s">
        <v>121</v>
      </c>
      <c r="F14" s="46" t="s">
        <v>122</v>
      </c>
      <c r="G14" s="46" t="s">
        <v>123</v>
      </c>
      <c r="H14" s="46"/>
      <c r="I14" s="46"/>
      <c r="J14" s="46"/>
      <c r="K14" s="46"/>
      <c r="L14" s="47">
        <v>45705</v>
      </c>
      <c r="M14" s="46">
        <v>1</v>
      </c>
      <c r="N14" s="46">
        <v>35.03</v>
      </c>
      <c r="O14" s="43"/>
      <c r="P14" s="43"/>
    </row>
    <row r="15" spans="1:16" s="48" customFormat="1" x14ac:dyDescent="0.4">
      <c r="A15" s="2">
        <f t="shared" si="1"/>
        <v>12</v>
      </c>
      <c r="B15" s="27" t="s">
        <v>46</v>
      </c>
      <c r="C15" s="50" t="s">
        <v>124</v>
      </c>
      <c r="D15" s="46"/>
      <c r="E15" s="50" t="s">
        <v>125</v>
      </c>
      <c r="F15" s="50" t="s">
        <v>126</v>
      </c>
      <c r="G15" s="50" t="s">
        <v>127</v>
      </c>
      <c r="H15" s="50"/>
      <c r="I15" s="50"/>
      <c r="J15" s="50"/>
      <c r="K15" s="50"/>
      <c r="L15" s="51">
        <v>45702</v>
      </c>
      <c r="M15" s="50">
        <v>4</v>
      </c>
      <c r="N15" s="50">
        <v>58.02</v>
      </c>
      <c r="O15" s="43"/>
      <c r="P15" s="43"/>
    </row>
    <row r="16" spans="1:16" s="44" customFormat="1" x14ac:dyDescent="0.4">
      <c r="A16" s="2">
        <f>IF(C16="","",ROW()-3)</f>
        <v>13</v>
      </c>
      <c r="B16" s="27" t="s">
        <v>45</v>
      </c>
      <c r="C16" s="27" t="s">
        <v>128</v>
      </c>
      <c r="D16" s="2" t="s">
        <v>129</v>
      </c>
      <c r="E16" s="27" t="s">
        <v>130</v>
      </c>
      <c r="F16" s="27" t="s">
        <v>131</v>
      </c>
      <c r="G16" s="27" t="s">
        <v>132</v>
      </c>
      <c r="H16" s="27" t="s">
        <v>133</v>
      </c>
      <c r="I16" s="27" t="s">
        <v>134</v>
      </c>
      <c r="J16" s="27"/>
      <c r="K16" s="27" t="s">
        <v>135</v>
      </c>
      <c r="L16" s="36">
        <v>45714</v>
      </c>
      <c r="M16" s="27">
        <v>1</v>
      </c>
      <c r="N16" s="27">
        <v>22.72</v>
      </c>
      <c r="O16" s="43"/>
      <c r="P16" s="43"/>
    </row>
    <row r="17" spans="1:16" s="44" customFormat="1" x14ac:dyDescent="0.4">
      <c r="A17" s="2">
        <f t="shared" si="1"/>
        <v>14</v>
      </c>
      <c r="B17" s="27" t="s">
        <v>46</v>
      </c>
      <c r="C17" s="27" t="s">
        <v>136</v>
      </c>
      <c r="D17" s="27" t="s">
        <v>137</v>
      </c>
      <c r="E17" s="27" t="s">
        <v>138</v>
      </c>
      <c r="F17" s="27" t="s">
        <v>139</v>
      </c>
      <c r="G17" s="27" t="s">
        <v>140</v>
      </c>
      <c r="H17" s="27" t="s">
        <v>141</v>
      </c>
      <c r="I17" s="27" t="s">
        <v>142</v>
      </c>
      <c r="J17" s="27"/>
      <c r="K17" s="27"/>
      <c r="L17" s="36">
        <v>45716</v>
      </c>
      <c r="M17" s="27">
        <v>6</v>
      </c>
      <c r="N17" s="27">
        <v>71</v>
      </c>
      <c r="O17" s="43"/>
      <c r="P17" s="43"/>
    </row>
    <row r="18" spans="1:16" s="44" customFormat="1" x14ac:dyDescent="0.4">
      <c r="A18" s="27">
        <f>IF(C18="","",ROW()-3)</f>
        <v>15</v>
      </c>
      <c r="B18" s="27" t="s">
        <v>46</v>
      </c>
      <c r="C18" s="27" t="s">
        <v>143</v>
      </c>
      <c r="D18" s="27" t="s">
        <v>144</v>
      </c>
      <c r="E18" s="2" t="s">
        <v>145</v>
      </c>
      <c r="F18" s="2" t="s">
        <v>146</v>
      </c>
      <c r="G18" s="2" t="s">
        <v>147</v>
      </c>
      <c r="H18" s="2" t="s">
        <v>148</v>
      </c>
      <c r="I18" s="2" t="s">
        <v>149</v>
      </c>
      <c r="J18" s="2" t="s">
        <v>150</v>
      </c>
      <c r="K18" s="2"/>
      <c r="L18" s="3">
        <v>45694</v>
      </c>
      <c r="M18" s="2">
        <v>4</v>
      </c>
      <c r="N18" s="2">
        <v>61.37</v>
      </c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15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2025年2月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2" sqref="B2:C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2025年2月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 t="str">
        <f t="shared" ref="A4:A14" si="0">IF(B4="","",ROW()-3)</f>
        <v/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2025年2月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8" x14ac:dyDescent="0.4">
      <c r="A1" s="10" t="s">
        <v>34</v>
      </c>
      <c r="B1" s="11"/>
    </row>
    <row r="2" spans="1:8" s="1" customFormat="1" x14ac:dyDescent="0.4">
      <c r="A2" s="4"/>
      <c r="B2" s="21" t="str">
        <f>旅館業!B2</f>
        <v>2025年2月</v>
      </c>
    </row>
    <row r="3" spans="1:8" s="19" customFormat="1" x14ac:dyDescent="0.4">
      <c r="A3" s="23"/>
      <c r="B3" s="23" t="s">
        <v>23</v>
      </c>
    </row>
    <row r="4" spans="1:8" ht="15" customHeight="1" x14ac:dyDescent="0.4">
      <c r="A4" s="24">
        <f>IF(B4="","",ROW()-3)</f>
        <v>1</v>
      </c>
      <c r="B4" s="24" t="s">
        <v>151</v>
      </c>
    </row>
    <row r="5" spans="1:8" ht="15" customHeight="1" x14ac:dyDescent="0.4">
      <c r="A5" s="24">
        <f t="shared" ref="A5:A14" si="0">IF(B5="","",ROW()-3)</f>
        <v>2</v>
      </c>
      <c r="B5" s="24" t="s">
        <v>152</v>
      </c>
    </row>
    <row r="6" spans="1:8" ht="15" customHeight="1" x14ac:dyDescent="0.4">
      <c r="A6" s="24" t="str">
        <f t="shared" si="0"/>
        <v/>
      </c>
      <c r="B6" s="24"/>
    </row>
    <row r="7" spans="1:8" ht="15" customHeight="1" x14ac:dyDescent="0.4">
      <c r="A7" s="24" t="str">
        <f t="shared" si="0"/>
        <v/>
      </c>
      <c r="B7" s="24"/>
    </row>
    <row r="8" spans="1:8" ht="15" customHeight="1" x14ac:dyDescent="0.4">
      <c r="A8" s="24" t="str">
        <f t="shared" si="0"/>
        <v/>
      </c>
      <c r="B8" s="25"/>
    </row>
    <row r="9" spans="1:8" ht="15" customHeight="1" x14ac:dyDescent="0.4">
      <c r="A9" s="24" t="str">
        <f t="shared" si="0"/>
        <v/>
      </c>
      <c r="B9" s="25"/>
    </row>
    <row r="10" spans="1:8" ht="15" customHeight="1" x14ac:dyDescent="0.4">
      <c r="A10" s="24" t="str">
        <f t="shared" si="0"/>
        <v/>
      </c>
      <c r="B10" s="20"/>
    </row>
    <row r="11" spans="1:8" ht="15" customHeight="1" x14ac:dyDescent="0.4">
      <c r="A11" s="24" t="str">
        <f t="shared" si="0"/>
        <v/>
      </c>
      <c r="B11" s="26"/>
    </row>
    <row r="12" spans="1:8" ht="15" customHeight="1" x14ac:dyDescent="0.4">
      <c r="A12" s="24" t="str">
        <f t="shared" si="0"/>
        <v/>
      </c>
      <c r="B12" s="26"/>
    </row>
    <row r="13" spans="1:8" ht="15" customHeight="1" x14ac:dyDescent="0.4">
      <c r="A13" s="24" t="str">
        <f t="shared" si="0"/>
        <v/>
      </c>
      <c r="B13" s="20"/>
    </row>
    <row r="14" spans="1:8" ht="15" customHeight="1" x14ac:dyDescent="0.4">
      <c r="A14" s="24" t="str">
        <f t="shared" si="0"/>
        <v/>
      </c>
      <c r="B14" s="20"/>
      <c r="H14" s="10" t="s">
        <v>153</v>
      </c>
    </row>
    <row r="15" spans="1:8" x14ac:dyDescent="0.4">
      <c r="A15" s="13" t="s">
        <v>35</v>
      </c>
      <c r="B15" s="12">
        <f>COUNTA(B4:B14)</f>
        <v>2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2025-03-07T03:31:37Z</cp:lastPrinted>
  <dcterms:created xsi:type="dcterms:W3CDTF">2020-04-15T05:33:13Z</dcterms:created>
  <dcterms:modified xsi:type="dcterms:W3CDTF">2025-03-07T04:43:54Z</dcterms:modified>
</cp:coreProperties>
</file>