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5_R7度施設一覧\R7.7\"/>
    </mc:Choice>
  </mc:AlternateContent>
  <xr:revisionPtr revIDLastSave="0" documentId="13_ncr:1_{D61E4436-CFE8-44C7-B873-21D9C5F120CC}" xr6:coauthVersionLast="47" xr6:coauthVersionMax="47" xr10:uidLastSave="{00000000-0000-0000-0000-000000000000}"/>
  <bookViews>
    <workbookView xWindow="-28920" yWindow="-120" windowWidth="29040" windowHeight="15720" tabRatio="749" activeTab="5" xr2:uid="{00000000-000D-0000-FFFF-FFFF00000000}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美容所!$A$3:$N$21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美容所!$A$1:$O$22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8" l="1"/>
  <c r="A5" i="18"/>
  <c r="A4" i="17"/>
  <c r="A9" i="16"/>
  <c r="A4" i="13"/>
  <c r="A5" i="13"/>
  <c r="A6" i="16"/>
  <c r="A7" i="16"/>
  <c r="A8" i="16"/>
  <c r="A10" i="16"/>
  <c r="A11" i="16"/>
  <c r="A12" i="16"/>
  <c r="A13" i="16"/>
  <c r="A14" i="16"/>
  <c r="A15" i="16" l="1"/>
  <c r="A16" i="16"/>
  <c r="A17" i="16"/>
  <c r="B20" i="16"/>
  <c r="A20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6" i="17" l="1"/>
  <c r="C22" i="14" l="1"/>
  <c r="A5" i="17" l="1"/>
  <c r="A7" i="17"/>
  <c r="A8" i="17"/>
  <c r="B2" i="14" l="1"/>
  <c r="A9" i="17" l="1"/>
  <c r="B15" i="18" l="1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<sst xmlns="http://schemas.openxmlformats.org/spreadsheetml/2006/main" count="234" uniqueCount="161">
  <si>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</si>
  <si>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</si>
  <si>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</si>
  <si>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</si>
  <si>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</si>
  <si>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</si>
  <si>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</si>
  <si>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</si>
  <si>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</si>
  <si>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</si>
  <si>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</si>
  <si>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</si>
  <si>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</si>
  <si>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</si>
  <si>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</si>
  <si>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</si>
  <si>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</si>
  <si>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</si>
  <si>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</si>
  <si>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</si>
  <si>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</si>
  <si>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</si>
  <si>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</si>
  <si>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</si>
  <si>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</si>
  <si>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</si>
  <si>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</si>
  <si>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</si>
  <si>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</si>
  <si>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</si>
  <si>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</si>
  <si>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</si>
  <si>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</si>
  <si>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</si>
  <si>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</si>
  <si>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</si>
  <si>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</si>
  <si>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</si>
  <si>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</si>
  <si>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</si>
  <si>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</si>
  <si>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</si>
  <si>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</si>
  <si>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</si>
  <si>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</si>
  <si>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8"/>
  </si>
  <si>
    <t>2025年7月</t>
    <rPh sb="4" eb="5">
      <t>ネン</t>
    </rPh>
    <rPh sb="6" eb="7">
      <t>ガツ</t>
    </rPh>
    <phoneticPr fontId="18"/>
  </si>
  <si>
    <t>太白区八木山松波町３－９　１００号</t>
    <rPh sb="0" eb="3">
      <t>タイハクク</t>
    </rPh>
    <rPh sb="3" eb="6">
      <t>ヤギヤマ</t>
    </rPh>
    <rPh sb="6" eb="8">
      <t>マツナミ</t>
    </rPh>
    <rPh sb="8" eb="9">
      <t>マチ</t>
    </rPh>
    <rPh sb="16" eb="17">
      <t>ゴウ</t>
    </rPh>
    <phoneticPr fontId="18"/>
  </si>
  <si>
    <t>太白区八木山松波町３－９　１０１号</t>
    <rPh sb="0" eb="3">
      <t>タイハクク</t>
    </rPh>
    <rPh sb="3" eb="6">
      <t>ヤギヤマ</t>
    </rPh>
    <rPh sb="6" eb="8">
      <t>マツナミ</t>
    </rPh>
    <rPh sb="8" eb="9">
      <t>マチ</t>
    </rPh>
    <rPh sb="16" eb="17">
      <t>ゴウ</t>
    </rPh>
    <phoneticPr fontId="18"/>
  </si>
  <si>
    <t>太白区八木山松波町３－９　１０２号</t>
    <rPh sb="0" eb="3">
      <t>タイハクク</t>
    </rPh>
    <rPh sb="3" eb="6">
      <t>ヤギヤマ</t>
    </rPh>
    <rPh sb="6" eb="8">
      <t>マツナミ</t>
    </rPh>
    <rPh sb="8" eb="9">
      <t>マチ</t>
    </rPh>
    <rPh sb="16" eb="17">
      <t>ゴウ</t>
    </rPh>
    <phoneticPr fontId="18"/>
  </si>
  <si>
    <t>太白区八木山松波町３－９　２０１号</t>
    <rPh sb="0" eb="3">
      <t>タイハクク</t>
    </rPh>
    <rPh sb="3" eb="6">
      <t>ヤギヤマ</t>
    </rPh>
    <rPh sb="6" eb="8">
      <t>マツナミ</t>
    </rPh>
    <rPh sb="8" eb="9">
      <t>マチ</t>
    </rPh>
    <rPh sb="16" eb="17">
      <t>ゴウ</t>
    </rPh>
    <phoneticPr fontId="18"/>
  </si>
  <si>
    <t>太白区八木山松波町３－９　２０２号</t>
    <rPh sb="0" eb="3">
      <t>タイハクク</t>
    </rPh>
    <rPh sb="3" eb="6">
      <t>ヤギヤマ</t>
    </rPh>
    <rPh sb="6" eb="8">
      <t>マツナミ</t>
    </rPh>
    <rPh sb="8" eb="9">
      <t>マチ</t>
    </rPh>
    <rPh sb="16" eb="17">
      <t>ゴウ</t>
    </rPh>
    <phoneticPr fontId="18"/>
  </si>
  <si>
    <t>サウナ風呂</t>
  </si>
  <si>
    <t>楽天モバイルパーク宮城</t>
  </si>
  <si>
    <t>宮城野区宮城野二丁目１１－６</t>
  </si>
  <si>
    <t>ＭＳコンサルティング㈱</t>
  </si>
  <si>
    <t>Ｈａｉｒ　Ｓｔｕｄｉｏ　ＤＥＮ</t>
  </si>
  <si>
    <t>宮城野区榴岡四丁目３－２７</t>
  </si>
  <si>
    <t>ＴＯＦＵ　ＭＯＭＥＮビル３階</t>
  </si>
  <si>
    <t>㈱ＤＡＭＤＥＥ　ＴＯＫＹＯ</t>
  </si>
  <si>
    <t>代表取締役　高橋　和希</t>
  </si>
  <si>
    <t>東京都葛飾区東立石二丁目１０－３</t>
  </si>
  <si>
    <t>まつエク専門店</t>
  </si>
  <si>
    <t>アイブロウサロン　Ｓｏｉ</t>
  </si>
  <si>
    <t>022-200-6109</t>
  </si>
  <si>
    <t>青葉区本町二丁目１５－１７</t>
  </si>
  <si>
    <t>本町エターナルビル　４階</t>
  </si>
  <si>
    <t>中村　真里亜</t>
  </si>
  <si>
    <t>一般</t>
  </si>
  <si>
    <t>ＫｉＲＡＮＡ　ＳＥＮＤＡＩ　メテオ　髪質改善</t>
  </si>
  <si>
    <t>022-398-7870</t>
  </si>
  <si>
    <t>青葉区本町二丁目１８－２３</t>
  </si>
  <si>
    <t>勾当台パークビル　４０２</t>
  </si>
  <si>
    <t>㈱ＫｉＲＡＮＡ</t>
  </si>
  <si>
    <t>代表取締役　美濃山　敏宏</t>
  </si>
  <si>
    <t>仙台市青葉区本町二丁目１２－５</t>
  </si>
  <si>
    <t>インテレッセビル　２階</t>
  </si>
  <si>
    <t>022-797-1272</t>
  </si>
  <si>
    <t>ｅｙｅｌａｓｈ　ｓａｌｏｎ　Ｒｅｙ　仙台駅前店</t>
  </si>
  <si>
    <t>022-395-9007</t>
  </si>
  <si>
    <t>青葉区中央二丁目１－２７</t>
  </si>
  <si>
    <t>Ｅｖｅｒ－ｉ　１階</t>
  </si>
  <si>
    <t>㈱ＭＴＮ</t>
  </si>
  <si>
    <t>代表取締役　宮崎　祥平</t>
  </si>
  <si>
    <t>福岡県福岡市中央区天神二丁目２－１３</t>
  </si>
  <si>
    <t>サンベアービル　４階</t>
  </si>
  <si>
    <t>092-791-7291</t>
  </si>
  <si>
    <t>Ｒｉｃｈ⁺　ｎａｉｌ＆ｅｙｅｌａｓｈ　ｓａｌｏｎ</t>
  </si>
  <si>
    <t>022-302-7579</t>
  </si>
  <si>
    <t>青葉区中央二丁目１１－２２</t>
  </si>
  <si>
    <t>斎藤ビル　３階</t>
  </si>
  <si>
    <t>㈱Ｒｉｃｈ　ｇｒｏｕｐ　</t>
  </si>
  <si>
    <t>代表取締役　加納　理美</t>
  </si>
  <si>
    <t>仙台市青葉区中央二丁目１１－２２</t>
  </si>
  <si>
    <t>第五太田ビル　４階</t>
  </si>
  <si>
    <t>Ｎｅｉｔ</t>
  </si>
  <si>
    <t>青葉区国分町一丁目３－２５</t>
  </si>
  <si>
    <t>ピソフォルトゥナビル　１階</t>
  </si>
  <si>
    <t>㈱ＮＥＩＴ</t>
  </si>
  <si>
    <t>代表取締役　土屋　雄太</t>
  </si>
  <si>
    <t>仙台市太白区長町三丁目９－２８－１０１号</t>
  </si>
  <si>
    <t>Ｒａｖａｎ　Ｓａｒａ　ＳＰＡ　国分町店</t>
  </si>
  <si>
    <t>青葉区国分町三丁目８－１７</t>
  </si>
  <si>
    <t>日東ハイツ　７０６</t>
  </si>
  <si>
    <t>㈱エスエー工房</t>
  </si>
  <si>
    <t>代表取締役　髙橋　義昭</t>
  </si>
  <si>
    <t>仙台市宮城野区東仙台三丁目２－２０</t>
  </si>
  <si>
    <t>高秀マンション　１階</t>
  </si>
  <si>
    <t>ｎｏ　ｎａｍｅ</t>
  </si>
  <si>
    <t>日東ハイツ　８０７</t>
  </si>
  <si>
    <t>田久　智広</t>
  </si>
  <si>
    <t>Ｔｅｒａ</t>
  </si>
  <si>
    <t>022-738-7953</t>
  </si>
  <si>
    <t>青葉区一番町二丁目３－３３</t>
  </si>
  <si>
    <t>第八藤榮サンモール一番町ビル　５階</t>
  </si>
  <si>
    <t>㈱Ｔｅｒａ</t>
  </si>
  <si>
    <t>代表取締役　大垣　雄太郎</t>
  </si>
  <si>
    <t>仙台市若林区荒井六丁目８－３</t>
  </si>
  <si>
    <t>ＬＡ　ＰＩＮＫＥ</t>
  </si>
  <si>
    <t>青葉区一番町四丁目１０－１７</t>
  </si>
  <si>
    <t>大林ビル　４階</t>
  </si>
  <si>
    <t>綿引　久美子</t>
  </si>
  <si>
    <t>ＭａＲｕＮ</t>
  </si>
  <si>
    <t>青葉区立町１４－３</t>
  </si>
  <si>
    <t>パリスビル　３０３</t>
  </si>
  <si>
    <t>㈱エムズ</t>
  </si>
  <si>
    <t>代表取締役　三浦　修一</t>
  </si>
  <si>
    <t>仙台市青葉区立町２６－２６</t>
  </si>
  <si>
    <t>立町サンハイツ　１０１</t>
  </si>
  <si>
    <t>022-395-5604</t>
  </si>
  <si>
    <t>ＨＡＲＶＥＳＴ</t>
  </si>
  <si>
    <t>022-341-5572</t>
  </si>
  <si>
    <t>青葉区東照宮一丁目１３－３７</t>
  </si>
  <si>
    <t>ハイムＳテナント　１０１号室</t>
  </si>
  <si>
    <t>岡本　徳親</t>
  </si>
  <si>
    <t>Ｈａｉｒサロン　７２３</t>
  </si>
  <si>
    <t>022-200-2146</t>
  </si>
  <si>
    <t>宮城野区宮城野一丁目２９－２２</t>
  </si>
  <si>
    <t>加藤ビル１階</t>
  </si>
  <si>
    <t>登坂　奈津美</t>
  </si>
  <si>
    <t>ＥｙｅＬａｓｈ　Ｌｕｎｅｌｌｕ</t>
  </si>
  <si>
    <t>泉区泉中央一丁目１４－７</t>
  </si>
  <si>
    <t>ニューハイツ大泉１０２</t>
  </si>
  <si>
    <t>岡本　里美</t>
  </si>
  <si>
    <t>Ｍ．ｍａｉｓｏｎ　泉中央店</t>
  </si>
  <si>
    <t>泉区泉中央三丁目９－２－４０１</t>
  </si>
  <si>
    <t>グランディア泉中央４階</t>
  </si>
  <si>
    <t>佐藤　桃菜</t>
  </si>
  <si>
    <t>Ｌｕｃｅ　ｄａ　Ｓｐａｓｈ</t>
  </si>
  <si>
    <t>太白区長町八丁目２２－５</t>
  </si>
  <si>
    <t>㈱ＳＰＡＳＨ</t>
  </si>
  <si>
    <t>代表取締役　江澤　侑唯</t>
  </si>
  <si>
    <t>仙台市太白区長町八丁目２１－６</t>
  </si>
  <si>
    <t>サンライフ長町３０５</t>
  </si>
  <si>
    <t>青葉区北山１－５－１７</t>
    <rPh sb="0" eb="3">
      <t>アオバク</t>
    </rPh>
    <rPh sb="3" eb="5">
      <t>キタヤマ</t>
    </rPh>
    <phoneticPr fontId="18"/>
  </si>
  <si>
    <t>取次所</t>
  </si>
  <si>
    <t>㈱白洋舍スマートプラス榴岡店</t>
  </si>
  <si>
    <t>022-253-7280</t>
  </si>
  <si>
    <t>宮城野区榴岡五丁目２－７</t>
  </si>
  <si>
    <t>エルドール榴岡１０１</t>
  </si>
  <si>
    <t>㈱白洋舍仙台支店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</si>
</sst>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4" fontId="0" fillId="0" borderId="0" xfId="0" applyNumberFormat="1" applyAlignment="1">
      <alignment vertical="center" shrinkToFit="1"/>
    </xf>
    <xf numFmtId="58" fontId="0" fillId="0" borderId="10" xfId="0" applyNumberFormat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19" fillId="33" borderId="0" xfId="0" applyNumberFormat="1" applyFont="1" applyFill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58" fontId="19" fillId="0" borderId="10" xfId="0" applyNumberFormat="1" applyFont="1" applyBorder="1" applyAlignment="1">
      <alignment vertical="center" shrinkToFit="1"/>
    </xf>
    <xf numFmtId="0" fontId="19" fillId="0" borderId="0" xfId="0" applyFont="1" applyAlignment="1">
      <alignment horizontal="right" vertical="center" shrinkToFit="1"/>
    </xf>
    <xf numFmtId="0" fontId="19" fillId="33" borderId="0" xfId="0" applyFont="1" applyFill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58" fontId="19" fillId="0" borderId="0" xfId="0" applyNumberFormat="1" applyFont="1" applyAlignment="1">
      <alignment vertical="center" shrinkToFit="1"/>
    </xf>
    <xf numFmtId="0" fontId="19" fillId="0" borderId="12" xfId="0" applyFont="1" applyBorder="1" applyAlignment="1">
      <alignment horizontal="right"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58" fontId="19" fillId="0" borderId="12" xfId="0" applyNumberFormat="1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49" fontId="0" fillId="33" borderId="11" xfId="0" applyNumberFormat="1" applyFill="1" applyBorder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Border="1" applyAlignment="1">
      <alignment vertical="center"/>
    </xf>
    <xf numFmtId="58" fontId="0" fillId="0" borderId="10" xfId="0" applyNumberForma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view="pageBreakPreview" zoomScale="60" zoomScaleNormal="85" workbookViewId="0">
      <selection activeCell="D25" sqref="D25"/>
    </sheetView>
  </sheetViews>
  <sheetFormatPr defaultColWidth="9" defaultRowHeight="18" x14ac:dyDescent="0.55000000000000004"/>
  <cols>
    <col min="1" max="1" width="4.83203125" style="1" bestFit="1" customWidth="1"/>
    <col min="2" max="2" width="17.25" style="1" bestFit="1" customWidth="1"/>
    <col min="3" max="3" width="28" style="1" customWidth="1"/>
    <col min="4" max="4" width="13.58203125" style="1" bestFit="1" customWidth="1"/>
    <col min="5" max="5" width="27.58203125" style="1" bestFit="1" customWidth="1"/>
    <col min="6" max="6" width="27.58203125" style="1" customWidth="1"/>
    <col min="7" max="7" width="25.5" style="1" bestFit="1" customWidth="1"/>
    <col min="8" max="8" width="23.5" style="1" bestFit="1" customWidth="1"/>
    <col min="9" max="9" width="33.83203125" style="1" bestFit="1" customWidth="1"/>
    <col min="10" max="10" width="11" style="1" bestFit="1" customWidth="1"/>
    <col min="11" max="11" width="13.58203125" style="1" bestFit="1" customWidth="1"/>
    <col min="12" max="12" width="15.08203125" style="1" bestFit="1" customWidth="1"/>
    <col min="13" max="13" width="15.33203125" style="1" bestFit="1" customWidth="1"/>
    <col min="14" max="16384" width="9" style="1"/>
  </cols>
  <sheetData>
    <row r="1" spans="1:16" x14ac:dyDescent="0.55000000000000004">
      <c r="A1" t="s">
        <v>26</v>
      </c>
    </row>
    <row r="2" spans="1:16" x14ac:dyDescent="0.55000000000000004">
      <c r="A2"/>
      <c r="B2" s="11" t="s">
        <v>46</v>
      </c>
    </row>
    <row r="3" spans="1:16" s="8" customFormat="1" x14ac:dyDescent="0.55000000000000004">
      <c r="A3" s="7"/>
      <c r="B3" s="7" t="s">
        <v>7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4</v>
      </c>
      <c r="I3" s="7" t="s">
        <v>5</v>
      </c>
      <c r="J3" s="7" t="s">
        <v>6</v>
      </c>
      <c r="K3" s="7" t="s">
        <v>25</v>
      </c>
      <c r="L3" s="7" t="s">
        <v>8</v>
      </c>
      <c r="M3" s="7" t="s">
        <v>2</v>
      </c>
    </row>
    <row r="4" spans="1:16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6" x14ac:dyDescent="0.55000000000000004">
      <c r="A5" s="2" t="str">
        <f t="shared" ref="A5:A13" si="0">IF(B5="","",ROW()-3)</f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6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2"/>
      <c r="I6" s="2"/>
      <c r="J6" s="2"/>
      <c r="K6" s="2"/>
      <c r="L6" s="15"/>
      <c r="M6" s="3"/>
    </row>
    <row r="7" spans="1:16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17"/>
    </row>
    <row r="9" spans="1:16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55000000000000004">
      <c r="A14" s="6" t="s">
        <v>35</v>
      </c>
      <c r="B14" s="5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"/>
  <sheetViews>
    <sheetView view="pageBreakPreview" zoomScale="80" zoomScaleNormal="85" zoomScaleSheetLayoutView="80" workbookViewId="0">
      <selection activeCell="H17" sqref="H17"/>
    </sheetView>
  </sheetViews>
  <sheetFormatPr defaultColWidth="9" defaultRowHeight="18" x14ac:dyDescent="0.55000000000000004"/>
  <cols>
    <col min="1" max="1" width="4.08203125" bestFit="1" customWidth="1"/>
    <col min="2" max="2" width="13" bestFit="1" customWidth="1"/>
    <col min="3" max="3" width="15" customWidth="1"/>
    <col min="4" max="4" width="11" bestFit="1" customWidth="1"/>
    <col min="5" max="6" width="27.83203125" customWidth="1"/>
    <col min="7" max="7" width="14.25" customWidth="1"/>
    <col min="8" max="8" width="15.5" style="1" customWidth="1"/>
  </cols>
  <sheetData>
    <row r="1" spans="1:18" x14ac:dyDescent="0.55000000000000004">
      <c r="A1" t="s">
        <v>27</v>
      </c>
    </row>
    <row r="2" spans="1:18" s="1" customFormat="1" x14ac:dyDescent="0.55000000000000004">
      <c r="A2"/>
      <c r="B2" s="11" t="str">
        <f>旅館業!B2</f>
        <v>2025年7月</v>
      </c>
    </row>
    <row r="3" spans="1:18" s="9" customFormat="1" x14ac:dyDescent="0.55000000000000004">
      <c r="A3" s="7"/>
      <c r="B3" s="7" t="s">
        <v>9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2</v>
      </c>
    </row>
    <row r="4" spans="1:18" x14ac:dyDescent="0.55000000000000004">
      <c r="A4" s="2" t="str">
        <f t="shared" ref="A4:A13" si="0">IF(B4="","",ROW()-3)</f>
        <v/>
      </c>
      <c r="B4" s="2"/>
      <c r="C4" s="2"/>
      <c r="D4" s="2"/>
      <c r="E4" s="2"/>
      <c r="F4" s="2"/>
      <c r="G4" s="2"/>
      <c r="H4" s="3"/>
    </row>
    <row r="5" spans="1:18" x14ac:dyDescent="0.55000000000000004">
      <c r="A5" s="2" t="str">
        <f t="shared" si="0"/>
        <v/>
      </c>
      <c r="B5" s="2"/>
      <c r="C5" s="2"/>
      <c r="D5" s="2"/>
      <c r="E5" s="2"/>
      <c r="F5" s="2"/>
      <c r="G5" s="2"/>
      <c r="H5" s="3"/>
      <c r="K5" s="1"/>
      <c r="L5" s="1"/>
      <c r="M5" s="1"/>
      <c r="N5" s="1"/>
      <c r="O5" s="1"/>
      <c r="P5" s="17"/>
      <c r="Q5" s="1"/>
      <c r="R5" s="1"/>
    </row>
    <row r="6" spans="1:18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3"/>
    </row>
    <row r="7" spans="1:18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3"/>
    </row>
    <row r="8" spans="1:18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3"/>
    </row>
    <row r="9" spans="1:18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3"/>
    </row>
    <row r="10" spans="1:18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3"/>
    </row>
    <row r="11" spans="1:18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3"/>
    </row>
    <row r="12" spans="1:18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3"/>
    </row>
    <row r="13" spans="1:18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3"/>
    </row>
    <row r="14" spans="1:18" x14ac:dyDescent="0.55000000000000004">
      <c r="A14" s="6" t="s">
        <v>35</v>
      </c>
      <c r="B14" s="5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"/>
  <sheetViews>
    <sheetView view="pageBreakPreview" zoomScaleNormal="85" zoomScaleSheetLayoutView="100" workbookViewId="0">
      <selection activeCell="A5" sqref="A5"/>
    </sheetView>
  </sheetViews>
  <sheetFormatPr defaultColWidth="9" defaultRowHeight="18" x14ac:dyDescent="0.55000000000000004"/>
  <cols>
    <col min="1" max="1" width="3.83203125" bestFit="1" customWidth="1"/>
    <col min="2" max="2" width="13" bestFit="1" customWidth="1"/>
    <col min="3" max="3" width="18" customWidth="1"/>
    <col min="4" max="4" width="11.75" customWidth="1"/>
    <col min="5" max="6" width="20.83203125" customWidth="1"/>
    <col min="7" max="7" width="15.5" customWidth="1"/>
    <col min="8" max="8" width="18" style="1" customWidth="1"/>
  </cols>
  <sheetData>
    <row r="1" spans="1:16" x14ac:dyDescent="0.55000000000000004">
      <c r="A1" t="s">
        <v>28</v>
      </c>
    </row>
    <row r="2" spans="1:16" s="1" customFormat="1" x14ac:dyDescent="0.55000000000000004">
      <c r="A2"/>
      <c r="B2" s="11" t="str">
        <f>旅館業!B2</f>
        <v>2025年7月</v>
      </c>
    </row>
    <row r="3" spans="1:16" s="9" customFormat="1" x14ac:dyDescent="0.55000000000000004">
      <c r="A3" s="7"/>
      <c r="B3" s="7" t="s">
        <v>7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2</v>
      </c>
    </row>
    <row r="4" spans="1:16" x14ac:dyDescent="0.55000000000000004">
      <c r="A4" s="2">
        <v>1</v>
      </c>
      <c r="B4" s="2" t="s">
        <v>52</v>
      </c>
      <c r="C4" s="2" t="s">
        <v>53</v>
      </c>
      <c r="D4" s="2"/>
      <c r="E4" s="2" t="s">
        <v>54</v>
      </c>
      <c r="F4" s="2"/>
      <c r="G4" s="2" t="s">
        <v>55</v>
      </c>
      <c r="H4" s="3">
        <v>45842</v>
      </c>
    </row>
    <row r="5" spans="1:16" x14ac:dyDescent="0.55000000000000004">
      <c r="A5" s="2" t="str">
        <f t="shared" ref="A5:A13" si="0">IF(B5="","",ROW()-3)</f>
        <v/>
      </c>
      <c r="B5" s="2"/>
      <c r="C5" s="2"/>
      <c r="D5" s="2"/>
      <c r="E5" s="2"/>
      <c r="F5" s="2"/>
      <c r="G5" s="2"/>
      <c r="H5" s="3"/>
      <c r="J5" s="1"/>
      <c r="K5" s="1"/>
      <c r="L5" s="1"/>
      <c r="M5" s="1"/>
      <c r="N5" s="17"/>
      <c r="O5" s="1"/>
      <c r="P5" s="1"/>
    </row>
    <row r="6" spans="1:16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3"/>
    </row>
    <row r="7" spans="1:16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3"/>
    </row>
    <row r="8" spans="1:16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3"/>
    </row>
    <row r="9" spans="1:16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3"/>
    </row>
    <row r="10" spans="1:16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3"/>
    </row>
    <row r="11" spans="1:16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3"/>
    </row>
    <row r="12" spans="1:16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3"/>
    </row>
    <row r="13" spans="1:16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3"/>
    </row>
    <row r="14" spans="1:16" x14ac:dyDescent="0.55000000000000004">
      <c r="A14" s="6" t="s">
        <v>35</v>
      </c>
      <c r="B14" s="5">
        <f>COUNTA(B4:B13)</f>
        <v>1</v>
      </c>
      <c r="C14" s="1" t="s">
        <v>36</v>
      </c>
    </row>
    <row r="16" spans="1:16" x14ac:dyDescent="0.55000000000000004">
      <c r="H16"/>
    </row>
    <row r="17" spans="8:8" x14ac:dyDescent="0.55000000000000004">
      <c r="H17" s="1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"/>
  <sheetViews>
    <sheetView view="pageBreakPreview" zoomScale="60" zoomScaleNormal="85" workbookViewId="0">
      <selection activeCell="B6" sqref="B6"/>
    </sheetView>
  </sheetViews>
  <sheetFormatPr defaultColWidth="9" defaultRowHeight="18" x14ac:dyDescent="0.55000000000000004"/>
  <cols>
    <col min="1" max="1" width="4.83203125" style="1" bestFit="1" customWidth="1"/>
    <col min="2" max="2" width="25.5" style="1" bestFit="1" customWidth="1"/>
    <col min="3" max="3" width="17.75" style="22" customWidth="1"/>
    <col min="4" max="4" width="27.58203125" style="1" bestFit="1" customWidth="1"/>
    <col min="5" max="5" width="34" style="1" customWidth="1"/>
    <col min="6" max="6" width="17.25" style="1" bestFit="1" customWidth="1"/>
    <col min="7" max="7" width="17.25" style="1" customWidth="1"/>
    <col min="8" max="8" width="34.9140625" style="1" customWidth="1"/>
    <col min="9" max="10" width="17.25" style="1" customWidth="1"/>
    <col min="11" max="11" width="15.33203125" style="22" bestFit="1" customWidth="1"/>
    <col min="12" max="12" width="13" style="1" customWidth="1"/>
    <col min="13" max="13" width="15.08203125" style="1" bestFit="1" customWidth="1"/>
    <col min="14" max="16384" width="9" style="1"/>
  </cols>
  <sheetData>
    <row r="1" spans="1:13" x14ac:dyDescent="0.55000000000000004">
      <c r="A1" s="36" t="s">
        <v>29</v>
      </c>
      <c r="B1" s="36"/>
      <c r="C1" s="36"/>
    </row>
    <row r="2" spans="1:13" s="22" customFormat="1" x14ac:dyDescent="0.55000000000000004">
      <c r="A2" s="1"/>
      <c r="B2" s="23" t="str">
        <f>旅館業!B2</f>
        <v>2025年7月</v>
      </c>
    </row>
    <row r="3" spans="1:13" s="30" customFormat="1" x14ac:dyDescent="0.55000000000000004">
      <c r="A3" s="24"/>
      <c r="B3" s="24" t="s">
        <v>0</v>
      </c>
      <c r="C3" s="24" t="s">
        <v>24</v>
      </c>
      <c r="D3" s="24" t="s">
        <v>1</v>
      </c>
      <c r="E3" s="24" t="s">
        <v>39</v>
      </c>
      <c r="F3" s="24" t="s">
        <v>10</v>
      </c>
      <c r="G3" s="24" t="s">
        <v>40</v>
      </c>
      <c r="H3" s="24" t="s">
        <v>41</v>
      </c>
      <c r="I3" s="24" t="s">
        <v>42</v>
      </c>
      <c r="J3" s="24" t="s">
        <v>43</v>
      </c>
      <c r="K3" s="24" t="s">
        <v>11</v>
      </c>
      <c r="L3" s="24" t="s">
        <v>38</v>
      </c>
      <c r="M3" s="24" t="s">
        <v>13</v>
      </c>
    </row>
    <row r="4" spans="1:13" x14ac:dyDescent="0.55000000000000004">
      <c r="A4" s="25">
        <f t="shared" ref="A4:A13" si="0">IF(B4="","",ROW()-3)</f>
        <v>1</v>
      </c>
      <c r="B4" s="2" t="s">
        <v>56</v>
      </c>
      <c r="C4" s="2"/>
      <c r="D4" s="2" t="s">
        <v>57</v>
      </c>
      <c r="E4" s="2" t="s">
        <v>58</v>
      </c>
      <c r="F4" s="2" t="s">
        <v>59</v>
      </c>
      <c r="G4" s="2" t="s">
        <v>60</v>
      </c>
      <c r="H4" s="2" t="s">
        <v>61</v>
      </c>
      <c r="I4" s="2"/>
      <c r="J4" s="2"/>
      <c r="K4" s="3">
        <v>45867</v>
      </c>
      <c r="L4" s="2">
        <v>6</v>
      </c>
      <c r="M4" s="2">
        <v>38.5</v>
      </c>
    </row>
    <row r="5" spans="1:13" s="22" customFormat="1" x14ac:dyDescent="0.55000000000000004">
      <c r="A5" s="25" t="str">
        <f t="shared" si="0"/>
        <v/>
      </c>
      <c r="B5" s="25"/>
      <c r="C5" s="25"/>
      <c r="D5" s="25"/>
      <c r="E5" s="25"/>
      <c r="F5" s="25"/>
      <c r="G5" s="25"/>
      <c r="H5" s="25"/>
      <c r="I5" s="25"/>
      <c r="J5" s="25"/>
      <c r="K5" s="27"/>
      <c r="L5" s="25"/>
      <c r="M5" s="25"/>
    </row>
    <row r="6" spans="1:13" x14ac:dyDescent="0.55000000000000004">
      <c r="A6" s="25" t="str">
        <f t="shared" si="0"/>
        <v/>
      </c>
      <c r="B6" s="25"/>
      <c r="C6" s="25"/>
      <c r="D6" s="25"/>
      <c r="E6" s="25"/>
      <c r="F6" s="25"/>
      <c r="G6" s="25"/>
      <c r="H6" s="25"/>
      <c r="I6" s="25"/>
      <c r="J6" s="25"/>
      <c r="K6" s="27"/>
      <c r="L6" s="25"/>
      <c r="M6" s="25"/>
    </row>
    <row r="7" spans="1:13" x14ac:dyDescent="0.55000000000000004">
      <c r="A7" s="26" t="str">
        <f t="shared" si="0"/>
        <v/>
      </c>
      <c r="B7" s="25"/>
      <c r="C7" s="25"/>
      <c r="D7" s="25"/>
      <c r="E7" s="25"/>
      <c r="F7" s="25"/>
      <c r="G7" s="25"/>
      <c r="H7" s="25"/>
      <c r="I7" s="25"/>
      <c r="J7" s="25"/>
      <c r="K7" s="27"/>
      <c r="L7" s="25"/>
      <c r="M7" s="25"/>
    </row>
    <row r="8" spans="1:13" x14ac:dyDescent="0.55000000000000004">
      <c r="A8" s="25" t="str">
        <f t="shared" si="0"/>
        <v/>
      </c>
      <c r="B8" s="25"/>
      <c r="C8" s="25"/>
      <c r="D8" s="25"/>
      <c r="E8" s="25"/>
      <c r="F8" s="25"/>
      <c r="G8" s="25"/>
      <c r="H8" s="25"/>
      <c r="I8" s="25"/>
      <c r="J8" s="25"/>
      <c r="K8" s="27"/>
      <c r="L8" s="25"/>
      <c r="M8" s="25"/>
    </row>
    <row r="9" spans="1:13" x14ac:dyDescent="0.55000000000000004">
      <c r="A9" s="26" t="str">
        <f t="shared" si="0"/>
        <v/>
      </c>
      <c r="B9" s="25"/>
      <c r="C9" s="25"/>
      <c r="D9" s="25"/>
      <c r="E9" s="25"/>
      <c r="F9" s="25"/>
      <c r="G9" s="25"/>
      <c r="H9" s="25"/>
      <c r="I9" s="25"/>
      <c r="J9" s="25"/>
      <c r="K9" s="27"/>
      <c r="L9" s="25"/>
      <c r="M9" s="25"/>
    </row>
    <row r="10" spans="1:13" x14ac:dyDescent="0.55000000000000004">
      <c r="A10" s="25" t="str">
        <f t="shared" si="0"/>
        <v/>
      </c>
      <c r="B10" s="25"/>
      <c r="C10" s="25"/>
      <c r="D10" s="25"/>
      <c r="E10" s="25"/>
      <c r="F10" s="25"/>
      <c r="G10" s="25"/>
      <c r="H10" s="25"/>
      <c r="I10" s="25"/>
      <c r="J10" s="25"/>
      <c r="K10" s="27"/>
      <c r="L10" s="25"/>
      <c r="M10" s="25"/>
    </row>
    <row r="11" spans="1:13" x14ac:dyDescent="0.55000000000000004">
      <c r="A11" s="26" t="str">
        <f t="shared" si="0"/>
        <v/>
      </c>
      <c r="B11" s="25"/>
      <c r="C11" s="25"/>
      <c r="D11" s="25"/>
      <c r="E11" s="25"/>
      <c r="F11" s="25"/>
      <c r="G11" s="25"/>
      <c r="H11" s="25"/>
      <c r="I11" s="25"/>
      <c r="J11" s="25"/>
      <c r="K11" s="27"/>
      <c r="L11" s="25"/>
      <c r="M11" s="25"/>
    </row>
    <row r="12" spans="1:13" x14ac:dyDescent="0.55000000000000004">
      <c r="A12" s="25" t="str">
        <f t="shared" si="0"/>
        <v/>
      </c>
      <c r="B12" s="25"/>
      <c r="C12" s="25"/>
      <c r="D12" s="25"/>
      <c r="E12" s="25"/>
      <c r="F12" s="25"/>
      <c r="G12" s="25"/>
      <c r="H12" s="25"/>
      <c r="I12" s="25"/>
      <c r="J12" s="25"/>
      <c r="K12" s="27"/>
      <c r="L12" s="25"/>
      <c r="M12" s="25"/>
    </row>
    <row r="13" spans="1:13" x14ac:dyDescent="0.55000000000000004">
      <c r="A13" s="26" t="str">
        <f t="shared" si="0"/>
        <v/>
      </c>
      <c r="B13" s="25"/>
      <c r="C13" s="25"/>
      <c r="D13" s="25"/>
      <c r="E13" s="25"/>
      <c r="F13" s="25"/>
      <c r="G13" s="25"/>
      <c r="H13" s="25"/>
      <c r="I13" s="25"/>
      <c r="J13" s="25"/>
      <c r="K13" s="27"/>
      <c r="L13" s="25"/>
      <c r="M13" s="25"/>
    </row>
    <row r="14" spans="1:13" x14ac:dyDescent="0.55000000000000004">
      <c r="A14" s="28" t="s">
        <v>35</v>
      </c>
      <c r="B14" s="29">
        <f>COUNTA(B4:B13)</f>
        <v>1</v>
      </c>
      <c r="C14" s="22" t="s">
        <v>36</v>
      </c>
    </row>
    <row r="18" spans="3:14" x14ac:dyDescent="0.55000000000000004">
      <c r="C18" s="1"/>
      <c r="K18" s="1"/>
    </row>
    <row r="19" spans="3:14" x14ac:dyDescent="0.55000000000000004">
      <c r="C19" s="1"/>
      <c r="K19" s="31"/>
      <c r="N19" s="22"/>
    </row>
    <row r="20" spans="3:14" x14ac:dyDescent="0.55000000000000004">
      <c r="C20" s="1"/>
      <c r="K20" s="31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2"/>
  <sheetViews>
    <sheetView view="pageBreakPreview" topLeftCell="C1" zoomScale="80" zoomScaleNormal="85" zoomScaleSheetLayoutView="80" workbookViewId="0">
      <selection activeCell="G26" sqref="G26"/>
    </sheetView>
  </sheetViews>
  <sheetFormatPr defaultColWidth="9" defaultRowHeight="18" x14ac:dyDescent="0.55000000000000004"/>
  <cols>
    <col min="1" max="1" width="5.83203125" style="22" customWidth="1"/>
    <col min="2" max="2" width="11.75" style="22" bestFit="1" customWidth="1"/>
    <col min="3" max="3" width="50.5" style="22" customWidth="1"/>
    <col min="4" max="4" width="16" style="22" customWidth="1"/>
    <col min="5" max="5" width="31.75" style="22" bestFit="1" customWidth="1"/>
    <col min="6" max="6" width="31.75" style="22" customWidth="1"/>
    <col min="7" max="7" width="29.58203125" style="22" bestFit="1" customWidth="1"/>
    <col min="8" max="8" width="24.4140625" style="22" customWidth="1"/>
    <col min="9" max="9" width="26.4140625" style="22" customWidth="1"/>
    <col min="10" max="10" width="14" style="22" customWidth="1"/>
    <col min="11" max="11" width="10.58203125" style="22" bestFit="1" customWidth="1"/>
    <col min="12" max="12" width="15.33203125" style="22" bestFit="1" customWidth="1"/>
    <col min="13" max="13" width="11.08203125" style="22" customWidth="1"/>
    <col min="14" max="14" width="15.08203125" style="22" bestFit="1" customWidth="1"/>
    <col min="15" max="16384" width="9" style="22"/>
  </cols>
  <sheetData>
    <row r="1" spans="1:14" x14ac:dyDescent="0.55000000000000004">
      <c r="A1" s="37" t="s">
        <v>30</v>
      </c>
      <c r="B1" s="37"/>
      <c r="C1" s="37"/>
    </row>
    <row r="2" spans="1:14" x14ac:dyDescent="0.55000000000000004">
      <c r="B2" s="23" t="str">
        <f>旅館業!B2</f>
        <v>2025年7月</v>
      </c>
    </row>
    <row r="3" spans="1:14" s="30" customFormat="1" x14ac:dyDescent="0.55000000000000004">
      <c r="A3" s="24"/>
      <c r="B3" s="25" t="s">
        <v>44</v>
      </c>
      <c r="C3" s="24" t="s">
        <v>0</v>
      </c>
      <c r="D3" s="24" t="s">
        <v>24</v>
      </c>
      <c r="E3" s="24" t="s">
        <v>1</v>
      </c>
      <c r="F3" s="24" t="s">
        <v>39</v>
      </c>
      <c r="G3" s="24" t="s">
        <v>10</v>
      </c>
      <c r="H3" s="24" t="s">
        <v>40</v>
      </c>
      <c r="I3" s="24" t="s">
        <v>41</v>
      </c>
      <c r="J3" s="24" t="s">
        <v>42</v>
      </c>
      <c r="K3" s="24" t="s">
        <v>43</v>
      </c>
      <c r="L3" s="24" t="s">
        <v>11</v>
      </c>
      <c r="M3" s="24" t="s">
        <v>12</v>
      </c>
      <c r="N3" s="24" t="s">
        <v>13</v>
      </c>
    </row>
    <row r="4" spans="1:14" s="30" customFormat="1" x14ac:dyDescent="0.55000000000000004">
      <c r="A4" s="25">
        <v>1</v>
      </c>
      <c r="B4" s="2" t="s">
        <v>62</v>
      </c>
      <c r="C4" s="40" t="s">
        <v>63</v>
      </c>
      <c r="D4" s="40" t="s">
        <v>64</v>
      </c>
      <c r="E4" s="40" t="s">
        <v>65</v>
      </c>
      <c r="F4" s="2" t="s">
        <v>66</v>
      </c>
      <c r="G4" s="2" t="s">
        <v>67</v>
      </c>
      <c r="H4" s="2"/>
      <c r="I4" s="2"/>
      <c r="J4" s="2"/>
      <c r="K4" s="2"/>
      <c r="L4" s="41">
        <v>45856</v>
      </c>
      <c r="M4" s="40">
        <v>1</v>
      </c>
      <c r="N4" s="40">
        <v>32.4</v>
      </c>
    </row>
    <row r="5" spans="1:14" s="30" customFormat="1" x14ac:dyDescent="0.55000000000000004">
      <c r="A5" s="25">
        <v>2</v>
      </c>
      <c r="B5" s="2" t="s">
        <v>68</v>
      </c>
      <c r="C5" s="40" t="s">
        <v>69</v>
      </c>
      <c r="D5" s="40" t="s">
        <v>70</v>
      </c>
      <c r="E5" s="40" t="s">
        <v>71</v>
      </c>
      <c r="F5" s="2" t="s">
        <v>72</v>
      </c>
      <c r="G5" s="2" t="s">
        <v>73</v>
      </c>
      <c r="H5" s="2" t="s">
        <v>74</v>
      </c>
      <c r="I5" s="2" t="s">
        <v>75</v>
      </c>
      <c r="J5" s="2" t="s">
        <v>76</v>
      </c>
      <c r="K5" s="2" t="s">
        <v>77</v>
      </c>
      <c r="L5" s="41">
        <v>45868</v>
      </c>
      <c r="M5" s="40">
        <v>4</v>
      </c>
      <c r="N5" s="40">
        <v>40.53</v>
      </c>
    </row>
    <row r="6" spans="1:14" s="30" customFormat="1" x14ac:dyDescent="0.55000000000000004">
      <c r="A6" s="25">
        <v>3</v>
      </c>
      <c r="B6" s="2" t="s">
        <v>62</v>
      </c>
      <c r="C6" s="40" t="s">
        <v>78</v>
      </c>
      <c r="D6" s="40" t="s">
        <v>79</v>
      </c>
      <c r="E6" s="40" t="s">
        <v>80</v>
      </c>
      <c r="F6" s="2" t="s">
        <v>81</v>
      </c>
      <c r="G6" s="2" t="s">
        <v>82</v>
      </c>
      <c r="H6" s="2" t="s">
        <v>83</v>
      </c>
      <c r="I6" s="2" t="s">
        <v>84</v>
      </c>
      <c r="J6" s="2" t="s">
        <v>85</v>
      </c>
      <c r="K6" s="2" t="s">
        <v>86</v>
      </c>
      <c r="L6" s="41">
        <v>45866</v>
      </c>
      <c r="M6" s="40">
        <v>5</v>
      </c>
      <c r="N6" s="40">
        <v>23.65</v>
      </c>
    </row>
    <row r="7" spans="1:14" s="30" customFormat="1" x14ac:dyDescent="0.55000000000000004">
      <c r="A7" s="25">
        <v>4</v>
      </c>
      <c r="B7" s="2" t="s">
        <v>62</v>
      </c>
      <c r="C7" s="40" t="s">
        <v>87</v>
      </c>
      <c r="D7" s="40" t="s">
        <v>88</v>
      </c>
      <c r="E7" s="40" t="s">
        <v>89</v>
      </c>
      <c r="F7" s="2" t="s">
        <v>90</v>
      </c>
      <c r="G7" s="2" t="s">
        <v>91</v>
      </c>
      <c r="H7" s="2" t="s">
        <v>92</v>
      </c>
      <c r="I7" s="2" t="s">
        <v>93</v>
      </c>
      <c r="J7" s="2" t="s">
        <v>94</v>
      </c>
      <c r="K7" s="2" t="s">
        <v>88</v>
      </c>
      <c r="L7" s="41">
        <v>45866</v>
      </c>
      <c r="M7" s="40">
        <v>3</v>
      </c>
      <c r="N7" s="40">
        <v>30.43</v>
      </c>
    </row>
    <row r="8" spans="1:14" s="30" customFormat="1" x14ac:dyDescent="0.55000000000000004">
      <c r="A8" s="25">
        <v>5</v>
      </c>
      <c r="B8" s="2" t="s">
        <v>68</v>
      </c>
      <c r="C8" s="40" t="s">
        <v>95</v>
      </c>
      <c r="D8" s="40"/>
      <c r="E8" s="40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/>
      <c r="K8" s="2"/>
      <c r="L8" s="41">
        <v>45869</v>
      </c>
      <c r="M8" s="40">
        <v>8</v>
      </c>
      <c r="N8" s="40">
        <v>78.489999999999995</v>
      </c>
    </row>
    <row r="9" spans="1:14" s="30" customFormat="1" x14ac:dyDescent="0.55000000000000004">
      <c r="A9" s="25">
        <v>6</v>
      </c>
      <c r="B9" s="2" t="s">
        <v>68</v>
      </c>
      <c r="C9" s="40" t="s">
        <v>101</v>
      </c>
      <c r="D9" s="40"/>
      <c r="E9" s="40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/>
      <c r="L9" s="41">
        <v>45861</v>
      </c>
      <c r="M9" s="40">
        <v>1</v>
      </c>
      <c r="N9" s="40">
        <v>13.64</v>
      </c>
    </row>
    <row r="10" spans="1:14" s="30" customFormat="1" x14ac:dyDescent="0.55000000000000004">
      <c r="A10" s="25">
        <v>7</v>
      </c>
      <c r="B10" s="2" t="s">
        <v>68</v>
      </c>
      <c r="C10" s="40" t="s">
        <v>108</v>
      </c>
      <c r="D10" s="40"/>
      <c r="E10" s="40" t="s">
        <v>102</v>
      </c>
      <c r="F10" s="2" t="s">
        <v>109</v>
      </c>
      <c r="G10" s="2" t="s">
        <v>110</v>
      </c>
      <c r="H10" s="2"/>
      <c r="I10" s="2"/>
      <c r="J10" s="2"/>
      <c r="K10" s="2"/>
      <c r="L10" s="41">
        <v>45866</v>
      </c>
      <c r="M10" s="40">
        <v>1</v>
      </c>
      <c r="N10" s="40">
        <v>26.29</v>
      </c>
    </row>
    <row r="11" spans="1:14" s="30" customFormat="1" x14ac:dyDescent="0.55000000000000004">
      <c r="A11" s="25">
        <v>8</v>
      </c>
      <c r="B11" s="2" t="s">
        <v>68</v>
      </c>
      <c r="C11" s="40" t="s">
        <v>111</v>
      </c>
      <c r="D11" s="40" t="s">
        <v>112</v>
      </c>
      <c r="E11" s="40" t="s">
        <v>113</v>
      </c>
      <c r="F11" s="2" t="s">
        <v>114</v>
      </c>
      <c r="G11" s="2" t="s">
        <v>115</v>
      </c>
      <c r="H11" s="2" t="s">
        <v>116</v>
      </c>
      <c r="I11" s="2" t="s">
        <v>117</v>
      </c>
      <c r="J11" s="2"/>
      <c r="K11" s="2"/>
      <c r="L11" s="41">
        <v>45863</v>
      </c>
      <c r="M11" s="40">
        <v>6</v>
      </c>
      <c r="N11" s="40">
        <v>123.03</v>
      </c>
    </row>
    <row r="12" spans="1:14" s="30" customFormat="1" x14ac:dyDescent="0.55000000000000004">
      <c r="A12" s="25">
        <v>9</v>
      </c>
      <c r="B12" s="2" t="s">
        <v>62</v>
      </c>
      <c r="C12" s="40" t="s">
        <v>118</v>
      </c>
      <c r="D12" s="40"/>
      <c r="E12" s="40" t="s">
        <v>119</v>
      </c>
      <c r="F12" s="2" t="s">
        <v>120</v>
      </c>
      <c r="G12" s="2" t="s">
        <v>121</v>
      </c>
      <c r="H12" s="2"/>
      <c r="I12" s="2"/>
      <c r="J12" s="2"/>
      <c r="K12" s="2"/>
      <c r="L12" s="41">
        <v>45855</v>
      </c>
      <c r="M12" s="40">
        <v>2</v>
      </c>
      <c r="N12" s="40">
        <v>36.1</v>
      </c>
    </row>
    <row r="13" spans="1:14" s="30" customFormat="1" ht="18.5" customHeight="1" x14ac:dyDescent="0.55000000000000004">
      <c r="A13" s="25">
        <v>10</v>
      </c>
      <c r="B13" s="2" t="s">
        <v>62</v>
      </c>
      <c r="C13" s="40" t="s">
        <v>122</v>
      </c>
      <c r="D13" s="40"/>
      <c r="E13" s="40" t="s">
        <v>123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128</v>
      </c>
      <c r="K13" s="2" t="s">
        <v>129</v>
      </c>
      <c r="L13" s="41">
        <v>45867</v>
      </c>
      <c r="M13" s="40">
        <v>2</v>
      </c>
      <c r="N13" s="40">
        <v>27.69</v>
      </c>
    </row>
    <row r="14" spans="1:14" s="30" customFormat="1" ht="18.5" customHeight="1" x14ac:dyDescent="0.55000000000000004">
      <c r="A14" s="25">
        <v>11</v>
      </c>
      <c r="B14" s="40" t="s">
        <v>68</v>
      </c>
      <c r="C14" s="40" t="s">
        <v>130</v>
      </c>
      <c r="D14" s="40" t="s">
        <v>131</v>
      </c>
      <c r="E14" s="40" t="s">
        <v>132</v>
      </c>
      <c r="F14" s="2" t="s">
        <v>133</v>
      </c>
      <c r="G14" s="2" t="s">
        <v>134</v>
      </c>
      <c r="H14" s="2"/>
      <c r="I14" s="2"/>
      <c r="J14" s="2"/>
      <c r="K14" s="2"/>
      <c r="L14" s="41">
        <v>45841</v>
      </c>
      <c r="M14" s="40">
        <v>1</v>
      </c>
      <c r="N14" s="40">
        <v>26.2</v>
      </c>
    </row>
    <row r="15" spans="1:14" s="30" customFormat="1" ht="18.5" customHeight="1" x14ac:dyDescent="0.55000000000000004">
      <c r="A15" s="25">
        <v>12</v>
      </c>
      <c r="B15" s="2" t="s">
        <v>68</v>
      </c>
      <c r="C15" s="2" t="s">
        <v>135</v>
      </c>
      <c r="D15" s="2" t="s">
        <v>136</v>
      </c>
      <c r="E15" s="2" t="s">
        <v>137</v>
      </c>
      <c r="F15" s="2" t="s">
        <v>138</v>
      </c>
      <c r="G15" s="2" t="s">
        <v>139</v>
      </c>
      <c r="H15" s="2"/>
      <c r="I15" s="2"/>
      <c r="J15" s="2"/>
      <c r="K15" s="2"/>
      <c r="L15" s="3">
        <v>45867</v>
      </c>
      <c r="M15" s="2">
        <v>2</v>
      </c>
      <c r="N15" s="2">
        <v>48.8</v>
      </c>
    </row>
    <row r="16" spans="1:14" s="30" customFormat="1" ht="18.5" customHeight="1" x14ac:dyDescent="0.55000000000000004">
      <c r="A16" s="25">
        <v>13</v>
      </c>
      <c r="B16" s="22" t="s">
        <v>62</v>
      </c>
      <c r="C16" s="22" t="s">
        <v>148</v>
      </c>
      <c r="D16" s="22"/>
      <c r="E16" s="22" t="s">
        <v>149</v>
      </c>
      <c r="F16" s="22"/>
      <c r="G16" s="22" t="s">
        <v>150</v>
      </c>
      <c r="H16" s="22" t="s">
        <v>151</v>
      </c>
      <c r="I16" s="25" t="s">
        <v>152</v>
      </c>
      <c r="J16" s="25" t="s">
        <v>153</v>
      </c>
      <c r="K16" s="25"/>
      <c r="L16" s="31">
        <v>45869</v>
      </c>
      <c r="M16" s="25">
        <v>6</v>
      </c>
      <c r="N16" s="25">
        <v>152</v>
      </c>
    </row>
    <row r="17" spans="1:15" s="30" customFormat="1" x14ac:dyDescent="0.55000000000000004">
      <c r="A17" s="25">
        <v>14</v>
      </c>
      <c r="B17" s="25" t="s">
        <v>62</v>
      </c>
      <c r="C17" s="2" t="s">
        <v>140</v>
      </c>
      <c r="D17" s="2"/>
      <c r="E17" s="2" t="s">
        <v>141</v>
      </c>
      <c r="F17" s="2" t="s">
        <v>142</v>
      </c>
      <c r="G17" s="3" t="s">
        <v>143</v>
      </c>
      <c r="H17" s="24"/>
      <c r="K17" s="1"/>
      <c r="L17" s="39">
        <v>45847</v>
      </c>
      <c r="M17" s="42">
        <v>1</v>
      </c>
      <c r="N17" s="42">
        <v>20.7</v>
      </c>
    </row>
    <row r="18" spans="1:15" s="30" customFormat="1" x14ac:dyDescent="0.55000000000000004">
      <c r="A18" s="25">
        <v>15</v>
      </c>
      <c r="B18" s="25" t="s">
        <v>62</v>
      </c>
      <c r="C18" s="2" t="s">
        <v>144</v>
      </c>
      <c r="D18" s="2"/>
      <c r="E18" s="2" t="s">
        <v>145</v>
      </c>
      <c r="F18" s="2" t="s">
        <v>146</v>
      </c>
      <c r="G18" s="3" t="s">
        <v>147</v>
      </c>
      <c r="H18" s="24"/>
      <c r="I18" s="24"/>
      <c r="J18" s="24"/>
      <c r="K18" s="2"/>
      <c r="L18" s="3">
        <v>45866</v>
      </c>
      <c r="M18" s="40">
        <v>2</v>
      </c>
      <c r="N18" s="40">
        <v>49.5</v>
      </c>
      <c r="O18" s="43"/>
    </row>
    <row r="19" spans="1:15" s="30" customFormat="1" x14ac:dyDescent="0.55000000000000004">
      <c r="A19" s="26"/>
      <c r="B19" s="26"/>
      <c r="C19" s="26"/>
      <c r="D19" s="26"/>
      <c r="E19" s="25"/>
      <c r="F19" s="25"/>
      <c r="G19" s="25"/>
      <c r="H19" s="25"/>
      <c r="I19" s="25"/>
      <c r="J19" s="25"/>
      <c r="K19" s="25"/>
      <c r="L19" s="27"/>
      <c r="M19" s="25"/>
      <c r="N19" s="25"/>
    </row>
    <row r="20" spans="1:15" x14ac:dyDescent="0.55000000000000004">
      <c r="A20" s="25" t="str">
        <f t="shared" ref="A20" si="0">IF(C20="","",ROW()-3)</f>
        <v/>
      </c>
      <c r="E20" s="26"/>
      <c r="G20" s="31"/>
      <c r="H20" s="31"/>
      <c r="I20" s="31"/>
      <c r="J20" s="31"/>
      <c r="K20" s="31"/>
      <c r="L20" s="31"/>
      <c r="O20" s="30"/>
    </row>
    <row r="21" spans="1:15" x14ac:dyDescent="0.55000000000000004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7"/>
      <c r="M21" s="25"/>
      <c r="N21" s="25"/>
      <c r="O21" s="30"/>
    </row>
    <row r="22" spans="1:15" x14ac:dyDescent="0.55000000000000004">
      <c r="A22" s="32" t="s">
        <v>35</v>
      </c>
      <c r="B22" s="32"/>
      <c r="C22" s="33">
        <f>COUNTA(C4:C21)</f>
        <v>15</v>
      </c>
      <c r="D22" s="34" t="s">
        <v>36</v>
      </c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0"/>
    </row>
  </sheetData>
  <mergeCells count="1">
    <mergeCell ref="A1:C1"/>
  </mergeCells>
  <phoneticPr fontId="18"/>
  <conditionalFormatting sqref="C13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4"/>
  <sheetViews>
    <sheetView tabSelected="1" view="pageBreakPreview" zoomScaleNormal="85" zoomScaleSheetLayoutView="100" workbookViewId="0">
      <selection activeCell="M7" sqref="M7"/>
    </sheetView>
  </sheetViews>
  <sheetFormatPr defaultColWidth="9" defaultRowHeight="18" x14ac:dyDescent="0.55000000000000004"/>
  <cols>
    <col min="1" max="1" width="4.83203125" bestFit="1" customWidth="1"/>
    <col min="2" max="2" width="13" customWidth="1"/>
    <col min="3" max="3" width="31.75" bestFit="1" customWidth="1"/>
    <col min="4" max="4" width="13.58203125" bestFit="1" customWidth="1"/>
    <col min="5" max="5" width="25.5" bestFit="1" customWidth="1"/>
    <col min="6" max="6" width="25.5" customWidth="1"/>
    <col min="7" max="7" width="23.5" bestFit="1" customWidth="1"/>
    <col min="8" max="8" width="15.33203125" style="1" bestFit="1" customWidth="1"/>
    <col min="9" max="9" width="16.5" bestFit="1" customWidth="1"/>
  </cols>
  <sheetData>
    <row r="1" spans="1:8" x14ac:dyDescent="0.55000000000000004">
      <c r="A1" t="s">
        <v>31</v>
      </c>
    </row>
    <row r="2" spans="1:8" s="1" customFormat="1" x14ac:dyDescent="0.55000000000000004">
      <c r="A2"/>
      <c r="B2" s="11" t="str">
        <f>旅館業!B2</f>
        <v>2025年7月</v>
      </c>
    </row>
    <row r="3" spans="1:8" s="9" customFormat="1" x14ac:dyDescent="0.55000000000000004">
      <c r="A3" s="7"/>
      <c r="B3" s="7" t="s">
        <v>7</v>
      </c>
      <c r="C3" s="7" t="s">
        <v>0</v>
      </c>
      <c r="D3" s="7" t="s">
        <v>24</v>
      </c>
      <c r="E3" s="7" t="s">
        <v>1</v>
      </c>
      <c r="F3" s="7" t="s">
        <v>39</v>
      </c>
      <c r="G3" s="7" t="s">
        <v>3</v>
      </c>
      <c r="H3" s="7" t="s">
        <v>11</v>
      </c>
    </row>
    <row r="4" spans="1:8" x14ac:dyDescent="0.55000000000000004">
      <c r="A4" s="2">
        <v>1</v>
      </c>
      <c r="B4" s="2" t="s">
        <v>155</v>
      </c>
      <c r="C4" s="2" t="s">
        <v>156</v>
      </c>
      <c r="D4" s="2" t="s">
        <v>157</v>
      </c>
      <c r="E4" s="2" t="s">
        <v>158</v>
      </c>
      <c r="F4" s="2" t="s">
        <v>159</v>
      </c>
      <c r="G4" s="2" t="s">
        <v>160</v>
      </c>
      <c r="H4" s="3">
        <v>45849</v>
      </c>
    </row>
    <row r="5" spans="1:8" x14ac:dyDescent="0.55000000000000004">
      <c r="A5" s="2" t="str">
        <f t="shared" ref="A5:A13" si="0">IF(B5="","",ROW()-3)</f>
        <v/>
      </c>
      <c r="H5" s="12"/>
    </row>
    <row r="6" spans="1:8" x14ac:dyDescent="0.55000000000000004">
      <c r="A6" s="2" t="str">
        <f t="shared" si="0"/>
        <v/>
      </c>
      <c r="B6" s="2"/>
      <c r="C6" s="2"/>
      <c r="D6" s="2"/>
      <c r="E6" s="2"/>
      <c r="F6" s="2"/>
      <c r="G6" s="2"/>
      <c r="H6" s="3"/>
    </row>
    <row r="7" spans="1:8" x14ac:dyDescent="0.55000000000000004">
      <c r="A7" s="2" t="str">
        <f t="shared" si="0"/>
        <v/>
      </c>
      <c r="B7" s="2"/>
      <c r="C7" s="2"/>
      <c r="D7" s="2"/>
      <c r="E7" s="2"/>
      <c r="F7" s="2"/>
      <c r="G7" s="2"/>
      <c r="H7" s="3"/>
    </row>
    <row r="8" spans="1:8" x14ac:dyDescent="0.55000000000000004">
      <c r="A8" s="2" t="str">
        <f t="shared" si="0"/>
        <v/>
      </c>
      <c r="B8" s="2"/>
      <c r="C8" s="2"/>
      <c r="D8" s="2"/>
      <c r="E8" s="2"/>
      <c r="F8" s="2"/>
      <c r="G8" s="2"/>
      <c r="H8" s="3"/>
    </row>
    <row r="9" spans="1:8" x14ac:dyDescent="0.55000000000000004">
      <c r="A9" s="2" t="str">
        <f t="shared" si="0"/>
        <v/>
      </c>
      <c r="B9" s="2"/>
      <c r="C9" s="2"/>
      <c r="D9" s="2"/>
      <c r="E9" s="2"/>
      <c r="F9" s="2"/>
      <c r="G9" s="2"/>
      <c r="H9" s="3"/>
    </row>
    <row r="10" spans="1:8" x14ac:dyDescent="0.55000000000000004">
      <c r="A10" s="2" t="str">
        <f t="shared" si="0"/>
        <v/>
      </c>
      <c r="B10" s="2"/>
      <c r="C10" s="2"/>
      <c r="D10" s="2"/>
      <c r="E10" s="2"/>
      <c r="F10" s="2"/>
      <c r="G10" s="2"/>
      <c r="H10" s="3"/>
    </row>
    <row r="11" spans="1:8" x14ac:dyDescent="0.55000000000000004">
      <c r="A11" s="2" t="str">
        <f t="shared" si="0"/>
        <v/>
      </c>
      <c r="B11" s="2"/>
      <c r="C11" s="2"/>
      <c r="D11" s="2"/>
      <c r="E11" s="2"/>
      <c r="F11" s="2"/>
      <c r="G11" s="2"/>
      <c r="H11" s="3"/>
    </row>
    <row r="12" spans="1:8" x14ac:dyDescent="0.55000000000000004">
      <c r="A12" s="2" t="str">
        <f t="shared" si="0"/>
        <v/>
      </c>
      <c r="B12" s="2"/>
      <c r="C12" s="2"/>
      <c r="D12" s="2"/>
      <c r="E12" s="2"/>
      <c r="F12" s="2"/>
      <c r="G12" s="2"/>
      <c r="H12" s="3"/>
    </row>
    <row r="13" spans="1:8" x14ac:dyDescent="0.55000000000000004">
      <c r="A13" s="2" t="str">
        <f t="shared" si="0"/>
        <v/>
      </c>
      <c r="B13" s="2"/>
      <c r="C13" s="2"/>
      <c r="D13" s="2"/>
      <c r="E13" s="2"/>
      <c r="F13" s="2"/>
      <c r="G13" s="2"/>
      <c r="H13" s="3"/>
    </row>
    <row r="14" spans="1:8" x14ac:dyDescent="0.55000000000000004">
      <c r="A14" s="6" t="s">
        <v>35</v>
      </c>
      <c r="B14" s="5">
        <f>COUNTA(B4:B13)</f>
        <v>1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0"/>
  <sheetViews>
    <sheetView view="pageBreakPreview" zoomScale="60" zoomScaleNormal="85" workbookViewId="0">
      <selection activeCell="A10" sqref="A10"/>
    </sheetView>
  </sheetViews>
  <sheetFormatPr defaultColWidth="9" defaultRowHeight="18" x14ac:dyDescent="0.55000000000000004"/>
  <cols>
    <col min="1" max="1" width="3.33203125" bestFit="1" customWidth="1"/>
    <col min="2" max="2" width="12.08203125" customWidth="1"/>
    <col min="3" max="3" width="38.83203125" customWidth="1"/>
    <col min="4" max="4" width="16.33203125" customWidth="1"/>
    <col min="5" max="5" width="28.08203125" customWidth="1"/>
    <col min="6" max="6" width="45.83203125" customWidth="1"/>
    <col min="7" max="7" width="38.83203125" customWidth="1"/>
    <col min="8" max="8" width="15.83203125" customWidth="1"/>
    <col min="9" max="9" width="18.58203125" customWidth="1"/>
    <col min="10" max="10" width="9.33203125" bestFit="1" customWidth="1"/>
    <col min="11" max="11" width="11.83203125" customWidth="1"/>
    <col min="12" max="12" width="11.58203125" style="1" customWidth="1"/>
  </cols>
  <sheetData>
    <row r="1" spans="1:12" x14ac:dyDescent="0.55000000000000004">
      <c r="A1" t="s">
        <v>32</v>
      </c>
    </row>
    <row r="2" spans="1:12" s="1" customFormat="1" x14ac:dyDescent="0.55000000000000004">
      <c r="A2"/>
      <c r="B2" s="38" t="str">
        <f>旅館業!B2</f>
        <v>2025年7月</v>
      </c>
      <c r="C2" s="38"/>
    </row>
    <row r="3" spans="1:12" s="9" customFormat="1" x14ac:dyDescent="0.55000000000000004">
      <c r="A3" s="7"/>
      <c r="B3" s="7" t="s">
        <v>14</v>
      </c>
      <c r="C3" s="7" t="s">
        <v>0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24</v>
      </c>
      <c r="I3" s="7" t="s">
        <v>1</v>
      </c>
      <c r="J3" s="7" t="s">
        <v>39</v>
      </c>
      <c r="K3" s="7" t="s">
        <v>19</v>
      </c>
      <c r="L3" s="7" t="s">
        <v>2</v>
      </c>
    </row>
    <row r="4" spans="1:12" s="8" customFormat="1" x14ac:dyDescent="0.55000000000000004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s="8" customFormat="1" x14ac:dyDescent="0.55000000000000004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s="9" customFormat="1" x14ac:dyDescent="0.55000000000000004">
      <c r="A6" s="7" t="str">
        <f t="shared" ref="A6:A14" si="0">IF(B6="","",ROW()-3)</f>
        <v/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s="9" customFormat="1" x14ac:dyDescent="0.55000000000000004">
      <c r="A7" s="7" t="str">
        <f t="shared" si="0"/>
        <v/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s="9" customFormat="1" x14ac:dyDescent="0.55000000000000004">
      <c r="A8" s="7" t="str">
        <f t="shared" si="0"/>
        <v/>
      </c>
      <c r="B8" s="7"/>
      <c r="C8" s="7"/>
      <c r="D8" s="7"/>
      <c r="E8" s="7"/>
      <c r="F8" s="7"/>
      <c r="G8" s="7"/>
      <c r="H8" s="7"/>
      <c r="I8" s="7"/>
      <c r="J8" s="7"/>
      <c r="K8" s="7"/>
      <c r="L8" s="19"/>
    </row>
    <row r="9" spans="1:12" s="9" customFormat="1" x14ac:dyDescent="0.55000000000000004">
      <c r="A9" s="7" t="str">
        <f>IF(B9="","",ROW()-3)</f>
        <v/>
      </c>
      <c r="B9" s="7"/>
      <c r="C9" s="7"/>
      <c r="D9" s="7"/>
      <c r="E9" s="7"/>
      <c r="F9" s="7"/>
      <c r="G9" s="7"/>
      <c r="H9" s="7"/>
      <c r="I9" s="7"/>
      <c r="J9" s="7"/>
      <c r="K9" s="7"/>
      <c r="L9" s="19"/>
    </row>
    <row r="10" spans="1:12" s="9" customFormat="1" x14ac:dyDescent="0.55000000000000004">
      <c r="A10" s="7" t="str">
        <f t="shared" si="0"/>
        <v/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19"/>
    </row>
    <row r="11" spans="1:12" s="9" customFormat="1" x14ac:dyDescent="0.55000000000000004">
      <c r="A11" s="7" t="str">
        <f t="shared" si="0"/>
        <v/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19"/>
    </row>
    <row r="12" spans="1:12" s="9" customFormat="1" x14ac:dyDescent="0.55000000000000004">
      <c r="A12" s="7" t="str">
        <f t="shared" si="0"/>
        <v/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19"/>
    </row>
    <row r="13" spans="1:12" s="9" customFormat="1" x14ac:dyDescent="0.55000000000000004">
      <c r="A13" s="7" t="str">
        <f t="shared" si="0"/>
        <v/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19"/>
    </row>
    <row r="14" spans="1:12" s="9" customFormat="1" x14ac:dyDescent="0.55000000000000004">
      <c r="A14" s="7" t="str">
        <f t="shared" si="0"/>
        <v/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19"/>
    </row>
    <row r="15" spans="1:12" s="9" customFormat="1" x14ac:dyDescent="0.55000000000000004">
      <c r="A15" s="7" t="str">
        <f t="shared" ref="A15:A17" si="1">IF(B15="","",ROW()-3)</f>
        <v/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19"/>
    </row>
    <row r="16" spans="1:12" s="9" customFormat="1" x14ac:dyDescent="0.55000000000000004">
      <c r="A16" s="7" t="str">
        <f t="shared" si="1"/>
        <v/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19"/>
    </row>
    <row r="17" spans="1:12" s="9" customFormat="1" x14ac:dyDescent="0.55000000000000004">
      <c r="A17" s="7" t="str">
        <f t="shared" si="1"/>
        <v/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19"/>
    </row>
    <row r="18" spans="1:12" s="1" customFormat="1" x14ac:dyDescent="0.5500000000000000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</row>
    <row r="19" spans="1:12" s="1" customFormat="1" x14ac:dyDescent="0.5500000000000000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spans="1:12" x14ac:dyDescent="0.55000000000000004">
      <c r="A20" s="6" t="s">
        <v>35</v>
      </c>
      <c r="B20" s="5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view="pageBreakPreview" zoomScaleNormal="100" zoomScaleSheetLayoutView="100" workbookViewId="0">
      <selection activeCell="D20" sqref="D20"/>
    </sheetView>
  </sheetViews>
  <sheetFormatPr defaultRowHeight="18" x14ac:dyDescent="0.55000000000000004"/>
  <cols>
    <col min="1" max="1" width="4.58203125" style="1" bestFit="1" customWidth="1"/>
    <col min="2" max="2" width="32.25" style="1" customWidth="1"/>
    <col min="3" max="3" width="27.83203125" style="1" customWidth="1"/>
    <col min="4" max="4" width="32.75" style="1" customWidth="1"/>
    <col min="5" max="5" width="15.33203125" style="1" bestFit="1" customWidth="1"/>
    <col min="6" max="6" width="13" style="1" bestFit="1" customWidth="1"/>
    <col min="7" max="7" width="15.08203125" style="1" bestFit="1" customWidth="1"/>
    <col min="8" max="16384" width="8.6640625" style="1"/>
  </cols>
  <sheetData>
    <row r="1" spans="1:7" x14ac:dyDescent="0.55000000000000004">
      <c r="A1" s="36" t="s">
        <v>33</v>
      </c>
      <c r="B1" s="36"/>
      <c r="C1" s="36"/>
    </row>
    <row r="2" spans="1:7" x14ac:dyDescent="0.55000000000000004">
      <c r="B2" s="11" t="str">
        <f>旅館業!B2</f>
        <v>2025年7月</v>
      </c>
    </row>
    <row r="3" spans="1:7" s="8" customFormat="1" x14ac:dyDescent="0.55000000000000004">
      <c r="A3" s="16"/>
      <c r="B3" s="16" t="s">
        <v>0</v>
      </c>
      <c r="C3" s="16" t="s">
        <v>1</v>
      </c>
      <c r="D3" s="16" t="s">
        <v>37</v>
      </c>
      <c r="E3" s="16" t="s">
        <v>20</v>
      </c>
      <c r="F3" s="16" t="s">
        <v>21</v>
      </c>
      <c r="G3" s="16" t="s">
        <v>22</v>
      </c>
    </row>
    <row r="4" spans="1:7" x14ac:dyDescent="0.55000000000000004">
      <c r="A4" s="2" t="str">
        <f>IF(B4="","",ROW()-3)</f>
        <v/>
      </c>
      <c r="B4" s="2"/>
      <c r="C4" s="2"/>
      <c r="D4" s="2"/>
      <c r="E4" s="3"/>
      <c r="F4" s="2"/>
      <c r="G4" s="4"/>
    </row>
    <row r="5" spans="1:7" x14ac:dyDescent="0.55000000000000004">
      <c r="A5" s="2" t="str">
        <f>IF(B5="","",ROW()-3)</f>
        <v/>
      </c>
      <c r="B5" s="2"/>
      <c r="C5" s="2"/>
      <c r="D5" s="2"/>
      <c r="E5" s="3"/>
      <c r="F5" s="2"/>
      <c r="G5" s="4"/>
    </row>
    <row r="6" spans="1:7" x14ac:dyDescent="0.55000000000000004">
      <c r="A6" s="2" t="str">
        <f>IF(B6="","",ROW()-3)</f>
        <v/>
      </c>
      <c r="E6" s="3"/>
      <c r="G6" s="4"/>
    </row>
    <row r="7" spans="1:7" x14ac:dyDescent="0.55000000000000004">
      <c r="A7" s="2" t="str">
        <f t="shared" ref="A7:A8" si="0">IF(B9="","",ROW()-3)</f>
        <v/>
      </c>
      <c r="B7" s="2"/>
      <c r="C7" s="2"/>
      <c r="D7" s="2"/>
      <c r="E7" s="3"/>
      <c r="F7" s="2"/>
      <c r="G7" s="4"/>
    </row>
    <row r="8" spans="1:7" x14ac:dyDescent="0.55000000000000004">
      <c r="A8" s="2" t="str">
        <f t="shared" si="0"/>
        <v/>
      </c>
      <c r="B8" s="2"/>
      <c r="C8" s="2"/>
      <c r="D8" s="2"/>
      <c r="E8" s="3"/>
      <c r="F8" s="2"/>
      <c r="G8" s="4"/>
    </row>
    <row r="9" spans="1:7" x14ac:dyDescent="0.55000000000000004">
      <c r="A9" s="2" t="str">
        <f>IF(B9="","",ROW()-3)</f>
        <v/>
      </c>
      <c r="B9" s="2"/>
      <c r="C9" s="2"/>
      <c r="D9" s="2"/>
      <c r="E9" s="3"/>
      <c r="F9" s="2"/>
      <c r="G9" s="4"/>
    </row>
    <row r="10" spans="1:7" x14ac:dyDescent="0.55000000000000004">
      <c r="A10" s="2" t="str">
        <f t="shared" ref="A10:A13" si="1">IF(B10="","",ROW()-3)</f>
        <v/>
      </c>
      <c r="B10" s="2"/>
      <c r="C10" s="2"/>
      <c r="D10" s="2"/>
      <c r="E10" s="3"/>
      <c r="F10" s="2"/>
      <c r="G10" s="4"/>
    </row>
    <row r="11" spans="1:7" x14ac:dyDescent="0.55000000000000004">
      <c r="A11" s="2" t="str">
        <f t="shared" si="1"/>
        <v/>
      </c>
      <c r="B11" s="2"/>
      <c r="C11" s="2"/>
      <c r="D11" s="2"/>
      <c r="E11" s="3"/>
      <c r="F11" s="2"/>
      <c r="G11" s="4"/>
    </row>
    <row r="12" spans="1:7" x14ac:dyDescent="0.55000000000000004">
      <c r="A12" s="2" t="str">
        <f t="shared" si="1"/>
        <v/>
      </c>
      <c r="B12" s="2"/>
      <c r="C12" s="2"/>
      <c r="D12" s="2"/>
      <c r="E12" s="3"/>
      <c r="F12" s="2"/>
      <c r="G12" s="4"/>
    </row>
    <row r="13" spans="1:7" x14ac:dyDescent="0.55000000000000004">
      <c r="A13" s="2" t="str">
        <f t="shared" si="1"/>
        <v/>
      </c>
      <c r="B13" s="2"/>
      <c r="C13" s="2"/>
      <c r="D13" s="2"/>
      <c r="E13" s="3"/>
      <c r="F13" s="2"/>
      <c r="G13" s="4"/>
    </row>
    <row r="14" spans="1:7" x14ac:dyDescent="0.55000000000000004">
      <c r="A14" s="6" t="s">
        <v>35</v>
      </c>
      <c r="B14" s="5">
        <f>COUNTA(B4:B13)</f>
        <v>0</v>
      </c>
      <c r="C14" s="1" t="s">
        <v>36</v>
      </c>
    </row>
    <row r="16" spans="1:7" x14ac:dyDescent="0.55000000000000004">
      <c r="D16" s="17"/>
    </row>
    <row r="17" spans="4:7" x14ac:dyDescent="0.55000000000000004">
      <c r="D17" s="17"/>
      <c r="G17" s="18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5"/>
  <sheetViews>
    <sheetView view="pageBreakPreview" zoomScaleNormal="100" zoomScaleSheetLayoutView="100" workbookViewId="0">
      <selection activeCell="E15" sqref="E15"/>
    </sheetView>
  </sheetViews>
  <sheetFormatPr defaultColWidth="9" defaultRowHeight="18" x14ac:dyDescent="0.55000000000000004"/>
  <cols>
    <col min="1" max="1" width="3.58203125" customWidth="1"/>
    <col min="2" max="2" width="60.83203125" bestFit="1" customWidth="1"/>
    <col min="3" max="3" width="3.33203125" bestFit="1" customWidth="1"/>
  </cols>
  <sheetData>
    <row r="1" spans="1:8" x14ac:dyDescent="0.55000000000000004">
      <c r="A1" t="s">
        <v>34</v>
      </c>
    </row>
    <row r="2" spans="1:8" s="1" customFormat="1" x14ac:dyDescent="0.55000000000000004">
      <c r="A2"/>
      <c r="B2" s="11" t="str">
        <f>旅館業!B2</f>
        <v>2025年7月</v>
      </c>
    </row>
    <row r="3" spans="1:8" s="9" customFormat="1" x14ac:dyDescent="0.55000000000000004">
      <c r="A3" s="13"/>
      <c r="B3" s="13" t="s">
        <v>23</v>
      </c>
    </row>
    <row r="4" spans="1:8" ht="15" customHeight="1" x14ac:dyDescent="0.55000000000000004">
      <c r="A4" s="10">
        <f t="shared" ref="A4:A14" si="0">IF(B4="","",ROW()-3)</f>
        <v>1</v>
      </c>
      <c r="B4" s="10" t="s">
        <v>47</v>
      </c>
    </row>
    <row r="5" spans="1:8" ht="15" customHeight="1" x14ac:dyDescent="0.55000000000000004">
      <c r="A5" s="10">
        <f t="shared" si="0"/>
        <v>2</v>
      </c>
      <c r="B5" s="10" t="s">
        <v>48</v>
      </c>
    </row>
    <row r="6" spans="1:8" ht="15" customHeight="1" x14ac:dyDescent="0.55000000000000004">
      <c r="A6" s="10">
        <f t="shared" si="0"/>
        <v>3</v>
      </c>
      <c r="B6" s="10" t="s">
        <v>49</v>
      </c>
    </row>
    <row r="7" spans="1:8" ht="15" customHeight="1" x14ac:dyDescent="0.55000000000000004">
      <c r="A7" s="10">
        <f t="shared" si="0"/>
        <v>4</v>
      </c>
      <c r="B7" s="10" t="s">
        <v>50</v>
      </c>
    </row>
    <row r="8" spans="1:8" ht="15" customHeight="1" x14ac:dyDescent="0.55000000000000004">
      <c r="A8" s="10">
        <f t="shared" si="0"/>
        <v>5</v>
      </c>
      <c r="B8" s="10" t="s">
        <v>51</v>
      </c>
    </row>
    <row r="9" spans="1:8" ht="15" customHeight="1" x14ac:dyDescent="0.55000000000000004">
      <c r="A9" s="10">
        <f t="shared" si="0"/>
        <v>6</v>
      </c>
      <c r="B9" s="10" t="s">
        <v>154</v>
      </c>
    </row>
    <row r="10" spans="1:8" ht="15" customHeight="1" x14ac:dyDescent="0.55000000000000004">
      <c r="A10" s="10" t="str">
        <f t="shared" si="0"/>
        <v/>
      </c>
      <c r="B10" s="10"/>
    </row>
    <row r="11" spans="1:8" ht="15" customHeight="1" x14ac:dyDescent="0.55000000000000004">
      <c r="A11" s="10" t="str">
        <f t="shared" si="0"/>
        <v/>
      </c>
      <c r="B11" s="14"/>
    </row>
    <row r="12" spans="1:8" ht="15" customHeight="1" x14ac:dyDescent="0.55000000000000004">
      <c r="A12" s="10" t="str">
        <f t="shared" si="0"/>
        <v/>
      </c>
      <c r="B12" s="14"/>
    </row>
    <row r="13" spans="1:8" ht="15" customHeight="1" x14ac:dyDescent="0.55000000000000004">
      <c r="A13" s="10" t="str">
        <f t="shared" si="0"/>
        <v/>
      </c>
      <c r="B13" s="10"/>
    </row>
    <row r="14" spans="1:8" ht="15" customHeight="1" x14ac:dyDescent="0.55000000000000004">
      <c r="A14" s="10" t="str">
        <f t="shared" si="0"/>
        <v/>
      </c>
      <c r="B14" s="10"/>
      <c r="H14" t="s">
        <v>45</v>
      </c>
    </row>
    <row r="15" spans="1:8" x14ac:dyDescent="0.55000000000000004">
      <c r="A15" s="6" t="s">
        <v>35</v>
      </c>
      <c r="B15" s="5">
        <f>COUNTA(B4:B14)</f>
        <v>6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西東　襟佳</cp:lastModifiedBy>
  <cp:lastPrinted>2025-08-07T00:57:54Z</cp:lastPrinted>
  <dcterms:created xsi:type="dcterms:W3CDTF">2020-04-15T05:33:13Z</dcterms:created>
  <dcterms:modified xsi:type="dcterms:W3CDTF">2025-08-07T00:59:24Z</dcterms:modified>
</cp:coreProperties>
</file>