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広報、パンフ、パネル、印刷物\ホームページ\25_R7ホームページ\10月\251008_新規施設一覧\"/>
    </mc:Choice>
  </mc:AlternateContent>
  <xr:revisionPtr revIDLastSave="0" documentId="13_ncr:1_{139FACC4-0D14-4858-8DF3-B71592682184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温泉利用許可施設!$A$1:$L$20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美容所!$A$1:$N$22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0" l="1"/>
  <c r="A4" i="11"/>
  <c r="A4" i="18"/>
  <c r="A5" i="18"/>
  <c r="A4" i="17"/>
  <c r="A9" i="16"/>
  <c r="A4" i="13"/>
  <c r="A5" i="13"/>
  <c r="A6" i="16"/>
  <c r="A7" i="16"/>
  <c r="A8" i="16"/>
  <c r="A10" i="16"/>
  <c r="A11" i="16"/>
  <c r="A12" i="16"/>
  <c r="A13" i="16"/>
  <c r="A14" i="16"/>
  <c r="A15" i="16" l="1"/>
  <c r="A16" i="16"/>
  <c r="A17" i="16"/>
  <c r="B20" i="16"/>
  <c r="A20" i="14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5" i="10" l="1"/>
  <c r="A6" i="10"/>
  <c r="A7" i="10"/>
  <c r="A8" i="10"/>
  <c r="A9" i="10"/>
  <c r="A10" i="10"/>
  <c r="A11" i="10"/>
  <c r="A12" i="10"/>
  <c r="A13" i="10"/>
  <c r="B14" i="17" l="1"/>
  <c r="A13" i="17"/>
  <c r="A12" i="17"/>
  <c r="A11" i="17"/>
  <c r="A10" i="17"/>
  <c r="A19" i="16"/>
  <c r="A18" i="16"/>
  <c r="B14" i="15"/>
  <c r="B14" i="13"/>
  <c r="B14" i="12"/>
  <c r="A13" i="12"/>
  <c r="A12" i="12"/>
  <c r="A11" i="12"/>
  <c r="A10" i="12"/>
  <c r="A9" i="12"/>
  <c r="A8" i="12"/>
  <c r="A7" i="12"/>
  <c r="A6" i="12"/>
  <c r="A5" i="12"/>
  <c r="B14" i="11"/>
  <c r="A13" i="11"/>
  <c r="A12" i="11"/>
  <c r="A11" i="11"/>
  <c r="A10" i="11"/>
  <c r="A9" i="11"/>
  <c r="A8" i="11"/>
  <c r="A7" i="11"/>
  <c r="A6" i="11"/>
  <c r="A5" i="11"/>
  <c r="B14" i="10"/>
</calcChain>
</file>

<file path=xl/sharedStrings.xml><?xml version="1.0" encoding="utf-8"?>
<sst xmlns="http://schemas.openxmlformats.org/spreadsheetml/2006/main" count="215" uniqueCount="146">
  <si>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</si>
  <si>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</si>
  <si>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</si>
  <si>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</si>
  <si>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</si>
  <si>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</si>
  <si>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</si>
  <si>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</si>
  <si>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</si>
  <si>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</si>
  <si>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</si>
  <si>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</si>
  <si>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</si>
  <si>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</si>
  <si>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</si>
  <si>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</si>
  <si>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</si>
  <si>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</si>
  <si>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</si>
  <si>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</si>
  <si>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</si>
  <si>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</si>
  <si>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</si>
  <si>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</si>
  <si>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</si>
  <si>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</si>
  <si>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</si>
  <si>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</si>
  <si>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</si>
  <si>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</si>
  <si>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</si>
  <si>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</si>
  <si>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</si>
  <si>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</si>
  <si>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</si>
  <si>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</si>
  <si>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</si>
  <si>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</si>
  <si>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</si>
  <si>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</si>
  <si>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</si>
  <si>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</si>
  <si>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</si>
  <si>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</si>
  <si>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</si>
  <si>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</si>
  <si>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2025年9月</t>
    <rPh sb="4" eb="5">
      <t>ネン</t>
    </rPh>
    <rPh sb="6" eb="7">
      <t>ガツ</t>
    </rPh>
    <phoneticPr fontId="18"/>
  </si>
  <si>
    <t>仙台市立長町中学校</t>
    <rPh sb="0" eb="3">
      <t>センダイシ</t>
    </rPh>
    <rPh sb="3" eb="4">
      <t>リツ</t>
    </rPh>
    <rPh sb="4" eb="6">
      <t>ナガマチ</t>
    </rPh>
    <rPh sb="6" eb="9">
      <t>チュウガッコウ</t>
    </rPh>
    <phoneticPr fontId="18"/>
  </si>
  <si>
    <t>太白区鹿野一丁目８－１</t>
    <rPh sb="0" eb="3">
      <t>タイハクク</t>
    </rPh>
    <rPh sb="3" eb="5">
      <t>カノ</t>
    </rPh>
    <rPh sb="5" eb="8">
      <t>イッチョウメ</t>
    </rPh>
    <phoneticPr fontId="18"/>
  </si>
  <si>
    <t>仙台市</t>
    <rPh sb="0" eb="3">
      <t>センダイシ</t>
    </rPh>
    <phoneticPr fontId="18"/>
  </si>
  <si>
    <t>学校</t>
    <rPh sb="0" eb="2">
      <t>ガッコウ</t>
    </rPh>
    <phoneticPr fontId="18"/>
  </si>
  <si>
    <t>ニトリ新仙台DC</t>
    <rPh sb="3" eb="4">
      <t>シン</t>
    </rPh>
    <rPh sb="4" eb="6">
      <t>センダイ</t>
    </rPh>
    <phoneticPr fontId="18"/>
  </si>
  <si>
    <t>宮城野区蒲生三丁目９－１</t>
    <rPh sb="0" eb="4">
      <t>ミヤギノク</t>
    </rPh>
    <rPh sb="4" eb="6">
      <t>ガモウ</t>
    </rPh>
    <rPh sb="6" eb="9">
      <t>サンチョウメ</t>
    </rPh>
    <phoneticPr fontId="18"/>
  </si>
  <si>
    <t>㈱ニトリ</t>
    <phoneticPr fontId="18"/>
  </si>
  <si>
    <t>事務所</t>
    <rPh sb="0" eb="2">
      <t>ジム</t>
    </rPh>
    <rPh sb="2" eb="3">
      <t>ショ</t>
    </rPh>
    <phoneticPr fontId="18"/>
  </si>
  <si>
    <t>旅館・ホテル営業</t>
  </si>
  <si>
    <t>カラーズ</t>
  </si>
  <si>
    <t>青葉区立町４－５</t>
  </si>
  <si>
    <t>㈱ワタナベ商事</t>
  </si>
  <si>
    <t>代表取締役　伊藤　孝之</t>
  </si>
  <si>
    <t>東京都新宿区新宿五丁目９－２４</t>
  </si>
  <si>
    <t>新宿白鳳ビル　４階</t>
  </si>
  <si>
    <t>Ｓｔａｄｔ　Ｌｅｂｅｎ　東北ゲートウェイⅠ</t>
  </si>
  <si>
    <t>宮城野区鉄砲町西１－１６</t>
  </si>
  <si>
    <t>Ｓｔａｄｔ　Ｌｅｂｅｎ　１０階</t>
  </si>
  <si>
    <t>庄子　信利</t>
  </si>
  <si>
    <t>Ｂｅａｕｔｙ　ｒｏｏｍ　Ｒｉ－ｃｈｅ</t>
  </si>
  <si>
    <t>022-271-7855</t>
  </si>
  <si>
    <t>青葉区昭和町４－７</t>
  </si>
  <si>
    <t>アーク２１ビル　２階</t>
  </si>
  <si>
    <t>佐藤　ゆきえ</t>
  </si>
  <si>
    <t>ＱＢハウス　イオンモール仙台上杉店</t>
  </si>
  <si>
    <t>0570-011-919</t>
  </si>
  <si>
    <t>青葉区堤通雨宮町１－１</t>
  </si>
  <si>
    <t>イオンモール仙台上杉　２階</t>
  </si>
  <si>
    <t>キュービーネット㈱</t>
  </si>
  <si>
    <t>代表取締役　北野　泰男</t>
  </si>
  <si>
    <t>東京都渋谷区神泉町８－１６</t>
  </si>
  <si>
    <t>渋谷ファーストプレイス　４階</t>
  </si>
  <si>
    <t>03-6433-7730</t>
  </si>
  <si>
    <t>まつエク専門店</t>
  </si>
  <si>
    <t>メンズ眉毛サロン　ＡＤＤＩＣＴ　仙台店</t>
  </si>
  <si>
    <t>青葉区本町一丁目２－６</t>
  </si>
  <si>
    <t>第二志ら梅ビル　６階</t>
  </si>
  <si>
    <t>㈱神楽</t>
  </si>
  <si>
    <t>代表取締役　福田　雄二</t>
  </si>
  <si>
    <t>東京都世田谷区三軒茶屋一丁目３４－１１</t>
  </si>
  <si>
    <t>萩原ビル　２階１号室</t>
  </si>
  <si>
    <t>03-6820-4130</t>
  </si>
  <si>
    <t>Ｔｏｇｅ　Ｔｏｇｅ</t>
  </si>
  <si>
    <t>青葉区本町二丁目１７－２１</t>
  </si>
  <si>
    <t>ＣＯ本町ビル　３階</t>
  </si>
  <si>
    <t>横山　翔平</t>
  </si>
  <si>
    <t>一般</t>
  </si>
  <si>
    <t>Ｐｒｉｖａｔｅ　Ｓａｌｏｎ　Ｌｅ・Ｃａｌｍｅ</t>
  </si>
  <si>
    <t>青葉区木町通二丁目２－８</t>
  </si>
  <si>
    <t>第６ダイワビル　１階</t>
  </si>
  <si>
    <t>成田　宣弘</t>
  </si>
  <si>
    <t>ＯＯＮ仙台一番町店</t>
  </si>
  <si>
    <t>青葉区一番町三丁目５－２７</t>
  </si>
  <si>
    <t>梅屋ビル　３・４階　</t>
  </si>
  <si>
    <t>佐藤　峻也</t>
  </si>
  <si>
    <t>ｎａｉｌ＆ｅｙｅ　ｓａｌｏｎ　Ｂｅｌｌｉｓｓｉｍａ　ｋｉｔａｓｅｎｄａｉ</t>
  </si>
  <si>
    <t>青葉区昭和町２－２３</t>
  </si>
  <si>
    <t>ノーヴスアーバンビル　６０５</t>
  </si>
  <si>
    <t>髙野　奈穂</t>
  </si>
  <si>
    <t>ヘアカラー専門店　ｆｕｆｕ</t>
  </si>
  <si>
    <t>イオンモール仙台上杉　３階</t>
  </si>
  <si>
    <t>㈱Ｆａｓｔ　Ｂｅａｕｔｙ</t>
  </si>
  <si>
    <t>代表取締役　高橋　賢</t>
  </si>
  <si>
    <t>東京都港区南青山四丁目１４－７</t>
  </si>
  <si>
    <t>03-4405-9222</t>
  </si>
  <si>
    <t>ＲＯＥＮＡ　仙台店</t>
  </si>
  <si>
    <t>022-748-5646</t>
  </si>
  <si>
    <t>青葉区中央一丁目７－１８</t>
  </si>
  <si>
    <t>日吉第一ビル　８階　ブロック２３</t>
  </si>
  <si>
    <t>㈱ＣＳ</t>
  </si>
  <si>
    <t>代表取締役　逸見　貞治</t>
  </si>
  <si>
    <t>埼玉県草加市氷川町２１５２ー１</t>
  </si>
  <si>
    <t>クレドール草加　１０２号</t>
  </si>
  <si>
    <t>048-954-7353</t>
  </si>
  <si>
    <t>＃ＮＡＶＹ仙台駅前</t>
  </si>
  <si>
    <t>022-393-6725</t>
  </si>
  <si>
    <t>青葉区中央一丁目８－２３</t>
  </si>
  <si>
    <t>タイコヤビル　２階</t>
  </si>
  <si>
    <t>㈱ＲＥＧＯＬＩＴＨ</t>
  </si>
  <si>
    <t>代表取締役　池原　雅人</t>
  </si>
  <si>
    <t>仙台市青葉区本町一丁目９－２</t>
  </si>
  <si>
    <t>022-266-7880</t>
  </si>
  <si>
    <t>ｓｏｉ　ｂｙ　ＡＲＯＭＡ　ｈａｉｒ</t>
  </si>
  <si>
    <t>宮城野区榴岡二丁目１－８</t>
  </si>
  <si>
    <t>第二森屋ビル２階</t>
  </si>
  <si>
    <t>㈱ＡＲＯＭＡ　Ｇｒｏｕｐ</t>
  </si>
  <si>
    <t>代表取締役　佐藤　智彦</t>
  </si>
  <si>
    <t>東京都中央区銀座三丁目８－１２</t>
  </si>
  <si>
    <t>大広朝日ビル６階</t>
  </si>
  <si>
    <t>03-6228-7388</t>
  </si>
  <si>
    <t>ＥＮＶＹ　ＲＯＯＭ</t>
  </si>
  <si>
    <t>宮城野区榴岡一丁目７－１</t>
  </si>
  <si>
    <t>イーストハイツ４０４</t>
  </si>
  <si>
    <t>伊藤　優夏</t>
  </si>
  <si>
    <t>クリーニングタカノ　イオンモール仙台上杉店</t>
  </si>
  <si>
    <t>022-344-8830</t>
  </si>
  <si>
    <t>㈱オートランドリータカノ</t>
  </si>
  <si>
    <t>取次所</t>
    <phoneticPr fontId="18"/>
  </si>
  <si>
    <t>泉区福岡字中在家７－１</t>
    <rPh sb="0" eb="2">
      <t>イズミク</t>
    </rPh>
    <rPh sb="2" eb="4">
      <t>フクオカ</t>
    </rPh>
    <rPh sb="4" eb="5">
      <t>ジ</t>
    </rPh>
    <rPh sb="5" eb="6">
      <t>ナカ</t>
    </rPh>
    <rPh sb="6" eb="7">
      <t>ア</t>
    </rPh>
    <rPh sb="7" eb="8">
      <t>イエ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</si>
</sst>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58" fontId="0" fillId="0" borderId="10" xfId="0" applyNumberFormat="1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58" fontId="0" fillId="0" borderId="13" xfId="0" applyNumberForma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58" fontId="0" fillId="0" borderId="12" xfId="0" applyNumberFormat="1" applyBorder="1" applyAlignment="1">
      <alignment vertical="center" shrinkToFit="1"/>
    </xf>
    <xf numFmtId="58" fontId="0" fillId="0" borderId="10" xfId="0" applyNumberFormat="1" applyBorder="1">
      <alignment vertical="center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  <xf numFmtId="0" fontId="0" fillId="0" borderId="10" xfId="0" applyFill="1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60" zoomScaleNormal="85" workbookViewId="0"/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46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>
        <f>IF(B4="","",ROW()-3)</f>
        <v>1</v>
      </c>
      <c r="B4" t="s">
        <v>55</v>
      </c>
      <c r="C4" t="s">
        <v>56</v>
      </c>
      <c r="D4"/>
      <c r="E4" t="s">
        <v>57</v>
      </c>
      <c r="F4"/>
      <c r="G4" t="s">
        <v>58</v>
      </c>
      <c r="H4" t="s">
        <v>59</v>
      </c>
      <c r="I4" t="s">
        <v>60</v>
      </c>
      <c r="J4" t="s">
        <v>61</v>
      </c>
      <c r="K4"/>
      <c r="L4">
        <v>25</v>
      </c>
      <c r="M4" s="12">
        <v>45909</v>
      </c>
    </row>
    <row r="5" spans="1:16" x14ac:dyDescent="0.55000000000000004">
      <c r="A5" s="2">
        <f t="shared" ref="A5:A13" si="0">IF(B5="","",ROW()-3)</f>
        <v>2</v>
      </c>
      <c r="B5" s="2" t="s">
        <v>55</v>
      </c>
      <c r="C5" s="2" t="s">
        <v>62</v>
      </c>
      <c r="D5" s="2"/>
      <c r="E5" s="2" t="s">
        <v>63</v>
      </c>
      <c r="F5" s="2" t="s">
        <v>64</v>
      </c>
      <c r="G5" s="2" t="s">
        <v>65</v>
      </c>
      <c r="H5" s="2"/>
      <c r="I5" s="2"/>
      <c r="J5" s="2"/>
      <c r="K5" s="2"/>
      <c r="L5" s="2">
        <v>1</v>
      </c>
      <c r="M5" s="3">
        <v>45902</v>
      </c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6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2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0" zoomScaleNormal="85" zoomScaleSheetLayoutView="80" workbookViewId="0">
      <selection activeCell="G22" sqref="G22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6" x14ac:dyDescent="0.55000000000000004">
      <c r="A1" t="s">
        <v>27</v>
      </c>
    </row>
    <row r="2" spans="1:16" s="1" customFormat="1" x14ac:dyDescent="0.55000000000000004">
      <c r="A2"/>
      <c r="B2" s="11" t="str">
        <f>旅館業!B2</f>
        <v>2025年9月</v>
      </c>
    </row>
    <row r="3" spans="1:16" s="8" customFormat="1" ht="17" customHeigh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s="1" customFormat="1" x14ac:dyDescent="0.55000000000000004">
      <c r="A4" s="2" t="str">
        <f>IF(B4="","",ROW()-3)</f>
        <v/>
      </c>
      <c r="H4" s="16"/>
    </row>
    <row r="5" spans="1:16" s="1" customFormat="1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P5" s="16"/>
    </row>
    <row r="6" spans="1:16" s="1" customFormat="1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s="1" customFormat="1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s="1" customFormat="1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C13" sqref="C13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2025年9月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/>
      <c r="B4" s="2"/>
      <c r="C4" s="2"/>
      <c r="D4" s="2"/>
      <c r="E4" s="2"/>
      <c r="F4" s="2"/>
      <c r="G4" s="2"/>
      <c r="H4" s="3"/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6"/>
      <c r="O5" s="1"/>
      <c r="P5" s="1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G20" sqref="G20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21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5.33203125" style="21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7" t="s">
        <v>29</v>
      </c>
      <c r="B1" s="37"/>
      <c r="C1" s="37"/>
    </row>
    <row r="2" spans="1:13" s="21" customFormat="1" x14ac:dyDescent="0.55000000000000004">
      <c r="A2" s="1"/>
      <c r="B2" s="22" t="str">
        <f>旅館業!B2</f>
        <v>2025年9月</v>
      </c>
    </row>
    <row r="3" spans="1:13" s="29" customFormat="1" x14ac:dyDescent="0.55000000000000004">
      <c r="A3" s="23"/>
      <c r="B3" s="23" t="s">
        <v>0</v>
      </c>
      <c r="C3" s="23" t="s">
        <v>24</v>
      </c>
      <c r="D3" s="23" t="s">
        <v>1</v>
      </c>
      <c r="E3" s="23" t="s">
        <v>39</v>
      </c>
      <c r="F3" s="23" t="s">
        <v>10</v>
      </c>
      <c r="G3" s="23" t="s">
        <v>40</v>
      </c>
      <c r="H3" s="23" t="s">
        <v>41</v>
      </c>
      <c r="I3" s="23" t="s">
        <v>42</v>
      </c>
      <c r="J3" s="23" t="s">
        <v>43</v>
      </c>
      <c r="K3" s="23" t="s">
        <v>11</v>
      </c>
      <c r="L3" s="23" t="s">
        <v>38</v>
      </c>
      <c r="M3" s="23" t="s">
        <v>13</v>
      </c>
    </row>
    <row r="4" spans="1:13" x14ac:dyDescent="0.55000000000000004">
      <c r="A4" s="24">
        <f t="shared" ref="A4:A13" si="0">IF(B4="","",ROW()-3)</f>
        <v>1</v>
      </c>
      <c r="B4" s="2" t="s">
        <v>66</v>
      </c>
      <c r="C4" s="2" t="s">
        <v>67</v>
      </c>
      <c r="D4" s="2" t="s">
        <v>68</v>
      </c>
      <c r="E4" s="2" t="s">
        <v>69</v>
      </c>
      <c r="F4" s="2" t="s">
        <v>70</v>
      </c>
      <c r="G4" s="2"/>
      <c r="H4" s="2"/>
      <c r="I4" s="2"/>
      <c r="J4" s="2"/>
      <c r="K4" s="3">
        <v>45919</v>
      </c>
      <c r="L4" s="2">
        <v>3</v>
      </c>
      <c r="M4" s="2">
        <v>30.58</v>
      </c>
    </row>
    <row r="5" spans="1:13" s="21" customFormat="1" x14ac:dyDescent="0.55000000000000004">
      <c r="A5" s="24">
        <f t="shared" si="0"/>
        <v>2</v>
      </c>
      <c r="B5" s="2" t="s">
        <v>71</v>
      </c>
      <c r="C5" s="2" t="s">
        <v>72</v>
      </c>
      <c r="D5" s="2" t="s">
        <v>73</v>
      </c>
      <c r="E5" s="2" t="s">
        <v>74</v>
      </c>
      <c r="F5" s="2" t="s">
        <v>75</v>
      </c>
      <c r="G5" s="2" t="s">
        <v>76</v>
      </c>
      <c r="H5" s="2" t="s">
        <v>77</v>
      </c>
      <c r="I5" s="2" t="s">
        <v>78</v>
      </c>
      <c r="J5" s="2" t="s">
        <v>79</v>
      </c>
      <c r="K5" s="3">
        <v>45909</v>
      </c>
      <c r="L5" s="2">
        <v>3</v>
      </c>
      <c r="M5" s="2">
        <v>35.799999999999997</v>
      </c>
    </row>
    <row r="6" spans="1:13" x14ac:dyDescent="0.55000000000000004">
      <c r="A6" s="24" t="str">
        <f t="shared" si="0"/>
        <v/>
      </c>
      <c r="B6" s="24"/>
      <c r="C6" s="24"/>
      <c r="D6" s="24"/>
      <c r="E6" s="24"/>
      <c r="F6" s="24"/>
      <c r="G6" s="24"/>
      <c r="H6" s="24"/>
      <c r="I6" s="24"/>
      <c r="J6" s="24"/>
      <c r="K6" s="26"/>
      <c r="L6" s="24"/>
      <c r="M6" s="24"/>
    </row>
    <row r="7" spans="1:13" x14ac:dyDescent="0.55000000000000004">
      <c r="A7" s="25" t="str">
        <f t="shared" si="0"/>
        <v/>
      </c>
      <c r="B7" s="24"/>
      <c r="C7" s="24"/>
      <c r="D7" s="24"/>
      <c r="E7" s="24"/>
      <c r="F7" s="24"/>
      <c r="G7" s="24"/>
      <c r="H7" s="24"/>
      <c r="I7" s="24"/>
      <c r="J7" s="24"/>
      <c r="K7" s="26"/>
      <c r="L7" s="24"/>
      <c r="M7" s="24"/>
    </row>
    <row r="8" spans="1:13" x14ac:dyDescent="0.55000000000000004">
      <c r="A8" s="24" t="str">
        <f t="shared" si="0"/>
        <v/>
      </c>
      <c r="B8" s="24"/>
      <c r="C8" s="24"/>
      <c r="D8" s="24"/>
      <c r="E8" s="24"/>
      <c r="F8" s="24"/>
      <c r="G8" s="24"/>
      <c r="H8" s="24"/>
      <c r="I8" s="24"/>
      <c r="J8" s="24"/>
      <c r="K8" s="26"/>
      <c r="L8" s="24"/>
      <c r="M8" s="24"/>
    </row>
    <row r="9" spans="1:13" x14ac:dyDescent="0.55000000000000004">
      <c r="A9" s="25" t="str">
        <f t="shared" si="0"/>
        <v/>
      </c>
      <c r="B9" s="24"/>
      <c r="C9" s="24"/>
      <c r="D9" s="24"/>
      <c r="E9" s="24"/>
      <c r="F9" s="24"/>
      <c r="G9" s="24"/>
      <c r="H9" s="24"/>
      <c r="I9" s="24"/>
      <c r="J9" s="24"/>
      <c r="K9" s="26"/>
      <c r="L9" s="24"/>
      <c r="M9" s="24"/>
    </row>
    <row r="10" spans="1:13" x14ac:dyDescent="0.55000000000000004">
      <c r="A10" s="24" t="str">
        <f t="shared" si="0"/>
        <v/>
      </c>
      <c r="B10" s="24"/>
      <c r="C10" s="24"/>
      <c r="D10" s="24"/>
      <c r="E10" s="24"/>
      <c r="F10" s="24"/>
      <c r="G10" s="24"/>
      <c r="H10" s="24"/>
      <c r="I10" s="24"/>
      <c r="J10" s="24"/>
      <c r="K10" s="26"/>
      <c r="L10" s="24"/>
      <c r="M10" s="24"/>
    </row>
    <row r="11" spans="1:13" x14ac:dyDescent="0.55000000000000004">
      <c r="A11" s="25" t="str">
        <f t="shared" si="0"/>
        <v/>
      </c>
      <c r="B11" s="24"/>
      <c r="C11" s="24"/>
      <c r="D11" s="24"/>
      <c r="E11" s="24"/>
      <c r="F11" s="24"/>
      <c r="G11" s="24"/>
      <c r="H11" s="24"/>
      <c r="I11" s="24"/>
      <c r="J11" s="24"/>
      <c r="K11" s="26"/>
      <c r="L11" s="24"/>
      <c r="M11" s="24"/>
    </row>
    <row r="12" spans="1:13" x14ac:dyDescent="0.55000000000000004">
      <c r="A12" s="24" t="str">
        <f t="shared" si="0"/>
        <v/>
      </c>
      <c r="B12" s="24"/>
      <c r="C12" s="24"/>
      <c r="D12" s="24"/>
      <c r="E12" s="24"/>
      <c r="F12" s="24"/>
      <c r="G12" s="24"/>
      <c r="H12" s="24"/>
      <c r="I12" s="24"/>
      <c r="J12" s="24"/>
      <c r="K12" s="26"/>
      <c r="L12" s="24"/>
      <c r="M12" s="24"/>
    </row>
    <row r="13" spans="1:13" x14ac:dyDescent="0.55000000000000004">
      <c r="A13" s="25" t="str">
        <f t="shared" si="0"/>
        <v/>
      </c>
      <c r="B13" s="24"/>
      <c r="C13" s="24"/>
      <c r="D13" s="24"/>
      <c r="E13" s="24"/>
      <c r="F13" s="24"/>
      <c r="G13" s="24"/>
      <c r="H13" s="24"/>
      <c r="I13" s="24"/>
      <c r="J13" s="24"/>
      <c r="K13" s="26"/>
      <c r="L13" s="24"/>
      <c r="M13" s="24"/>
    </row>
    <row r="14" spans="1:13" x14ac:dyDescent="0.55000000000000004">
      <c r="A14" s="27" t="s">
        <v>35</v>
      </c>
      <c r="B14" s="28">
        <f>COUNTA(B4:B13)</f>
        <v>2</v>
      </c>
      <c r="C14" s="21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30"/>
      <c r="N19" s="21"/>
    </row>
    <row r="20" spans="3:14" x14ac:dyDescent="0.55000000000000004">
      <c r="C20" s="1"/>
      <c r="K20" s="30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zoomScale="80" zoomScaleNormal="85" zoomScaleSheetLayoutView="80" workbookViewId="0">
      <selection activeCell="D11" sqref="D11"/>
    </sheetView>
  </sheetViews>
  <sheetFormatPr defaultColWidth="9" defaultRowHeight="18" x14ac:dyDescent="0.55000000000000004"/>
  <cols>
    <col min="1" max="1" width="5.83203125" style="21" customWidth="1"/>
    <col min="2" max="2" width="11.75" style="21" bestFit="1" customWidth="1"/>
    <col min="3" max="3" width="50.5" style="21" customWidth="1"/>
    <col min="4" max="4" width="16" style="21" customWidth="1"/>
    <col min="5" max="5" width="31.75" style="21" bestFit="1" customWidth="1"/>
    <col min="6" max="6" width="31.75" style="21" customWidth="1"/>
    <col min="7" max="7" width="29.58203125" style="21" bestFit="1" customWidth="1"/>
    <col min="8" max="8" width="24.4140625" style="21" customWidth="1"/>
    <col min="9" max="9" width="26.4140625" style="21" customWidth="1"/>
    <col min="10" max="10" width="14" style="21" customWidth="1"/>
    <col min="11" max="11" width="10.58203125" style="21" bestFit="1" customWidth="1"/>
    <col min="12" max="12" width="15.33203125" style="21" bestFit="1" customWidth="1"/>
    <col min="13" max="13" width="11.08203125" style="21" customWidth="1"/>
    <col min="14" max="14" width="15.08203125" style="21" bestFit="1" customWidth="1"/>
    <col min="15" max="16384" width="9" style="21"/>
  </cols>
  <sheetData>
    <row r="1" spans="1:14" x14ac:dyDescent="0.55000000000000004">
      <c r="A1" s="38" t="s">
        <v>30</v>
      </c>
      <c r="B1" s="38"/>
      <c r="C1" s="38"/>
    </row>
    <row r="2" spans="1:14" x14ac:dyDescent="0.55000000000000004">
      <c r="B2" s="22" t="str">
        <f>旅館業!B2</f>
        <v>2025年9月</v>
      </c>
    </row>
    <row r="3" spans="1:14" s="29" customFormat="1" x14ac:dyDescent="0.55000000000000004">
      <c r="A3" s="23"/>
      <c r="B3" s="24" t="s">
        <v>44</v>
      </c>
      <c r="C3" s="23" t="s">
        <v>0</v>
      </c>
      <c r="D3" s="23" t="s">
        <v>24</v>
      </c>
      <c r="E3" s="23" t="s">
        <v>1</v>
      </c>
      <c r="F3" s="23" t="s">
        <v>39</v>
      </c>
      <c r="G3" s="23" t="s">
        <v>10</v>
      </c>
      <c r="H3" s="23" t="s">
        <v>40</v>
      </c>
      <c r="I3" s="23" t="s">
        <v>41</v>
      </c>
      <c r="J3" s="23" t="s">
        <v>42</v>
      </c>
      <c r="K3" s="23" t="s">
        <v>43</v>
      </c>
      <c r="L3" s="23" t="s">
        <v>11</v>
      </c>
      <c r="M3" s="23" t="s">
        <v>12</v>
      </c>
      <c r="N3" s="23" t="s">
        <v>13</v>
      </c>
    </row>
    <row r="4" spans="1:14" s="29" customFormat="1" x14ac:dyDescent="0.55000000000000004">
      <c r="A4" s="24">
        <v>1</v>
      </c>
      <c r="B4" s="2" t="s">
        <v>80</v>
      </c>
      <c r="C4" s="2" t="s">
        <v>81</v>
      </c>
      <c r="D4" s="2"/>
      <c r="E4" s="2" t="s">
        <v>82</v>
      </c>
      <c r="F4" s="2" t="s">
        <v>83</v>
      </c>
      <c r="G4" s="2" t="s">
        <v>84</v>
      </c>
      <c r="H4" s="2" t="s">
        <v>85</v>
      </c>
      <c r="I4" s="2" t="s">
        <v>86</v>
      </c>
      <c r="J4" s="2" t="s">
        <v>87</v>
      </c>
      <c r="K4" s="2" t="s">
        <v>88</v>
      </c>
      <c r="L4" s="3">
        <v>45903</v>
      </c>
      <c r="M4" s="2">
        <v>4</v>
      </c>
      <c r="N4" s="2">
        <v>40.5</v>
      </c>
    </row>
    <row r="5" spans="1:14" s="29" customFormat="1" x14ac:dyDescent="0.55000000000000004">
      <c r="A5" s="24">
        <v>2</v>
      </c>
      <c r="B5" s="2" t="s">
        <v>80</v>
      </c>
      <c r="C5" s="2" t="s">
        <v>89</v>
      </c>
      <c r="D5" s="2"/>
      <c r="E5" s="2" t="s">
        <v>90</v>
      </c>
      <c r="F5" s="2" t="s">
        <v>91</v>
      </c>
      <c r="G5" s="2" t="s">
        <v>92</v>
      </c>
      <c r="H5" s="2"/>
      <c r="I5" s="2"/>
      <c r="J5" s="2"/>
      <c r="K5" s="2"/>
      <c r="L5" s="3">
        <v>45903</v>
      </c>
      <c r="M5" s="2">
        <v>1</v>
      </c>
      <c r="N5" s="2">
        <v>29</v>
      </c>
    </row>
    <row r="6" spans="1:14" s="29" customFormat="1" x14ac:dyDescent="0.55000000000000004">
      <c r="A6" s="24">
        <v>3</v>
      </c>
      <c r="B6" s="2" t="s">
        <v>93</v>
      </c>
      <c r="C6" s="2" t="s">
        <v>94</v>
      </c>
      <c r="D6" s="2"/>
      <c r="E6" s="2" t="s">
        <v>95</v>
      </c>
      <c r="F6" s="2" t="s">
        <v>96</v>
      </c>
      <c r="G6" s="2" t="s">
        <v>97</v>
      </c>
      <c r="H6" s="2"/>
      <c r="I6" s="2"/>
      <c r="J6" s="2"/>
      <c r="K6" s="2"/>
      <c r="L6" s="3">
        <v>45919</v>
      </c>
      <c r="M6" s="2">
        <v>2</v>
      </c>
      <c r="N6" s="2">
        <v>26.98</v>
      </c>
    </row>
    <row r="7" spans="1:14" s="29" customFormat="1" x14ac:dyDescent="0.55000000000000004">
      <c r="A7" s="24">
        <v>4</v>
      </c>
      <c r="B7" s="2" t="s">
        <v>93</v>
      </c>
      <c r="C7" s="2" t="s">
        <v>98</v>
      </c>
      <c r="D7" s="2"/>
      <c r="E7" s="2" t="s">
        <v>99</v>
      </c>
      <c r="F7" s="2" t="s">
        <v>100</v>
      </c>
      <c r="G7" s="2" t="s">
        <v>101</v>
      </c>
      <c r="H7" s="2"/>
      <c r="I7" s="2"/>
      <c r="J7" s="2"/>
      <c r="K7" s="2"/>
      <c r="L7" s="3">
        <v>45930</v>
      </c>
      <c r="M7" s="2">
        <v>6</v>
      </c>
      <c r="N7" s="2">
        <v>60.4</v>
      </c>
    </row>
    <row r="8" spans="1:14" s="29" customFormat="1" x14ac:dyDescent="0.55000000000000004">
      <c r="A8" s="24">
        <v>5</v>
      </c>
      <c r="B8" s="40" t="s">
        <v>80</v>
      </c>
      <c r="C8" s="2" t="s">
        <v>102</v>
      </c>
      <c r="D8" s="2"/>
      <c r="E8" s="2" t="s">
        <v>103</v>
      </c>
      <c r="F8" s="2" t="s">
        <v>104</v>
      </c>
      <c r="G8" s="2" t="s">
        <v>105</v>
      </c>
      <c r="H8" s="2"/>
      <c r="I8" s="2"/>
      <c r="J8" s="2"/>
      <c r="K8" s="2"/>
      <c r="L8" s="3">
        <v>45922</v>
      </c>
      <c r="M8" s="2">
        <v>1</v>
      </c>
      <c r="N8" s="2">
        <v>20.22</v>
      </c>
    </row>
    <row r="9" spans="1:14" s="29" customFormat="1" x14ac:dyDescent="0.55000000000000004">
      <c r="A9" s="24">
        <v>6</v>
      </c>
      <c r="B9" s="2" t="s">
        <v>93</v>
      </c>
      <c r="C9" s="2" t="s">
        <v>106</v>
      </c>
      <c r="D9" s="2"/>
      <c r="E9" s="2" t="s">
        <v>73</v>
      </c>
      <c r="F9" s="2" t="s">
        <v>107</v>
      </c>
      <c r="G9" s="2" t="s">
        <v>108</v>
      </c>
      <c r="H9" s="2" t="s">
        <v>109</v>
      </c>
      <c r="I9" s="2" t="s">
        <v>110</v>
      </c>
      <c r="J9" s="2"/>
      <c r="K9" s="2" t="s">
        <v>111</v>
      </c>
      <c r="L9" s="3">
        <v>45926</v>
      </c>
      <c r="M9" s="2">
        <v>4</v>
      </c>
      <c r="N9" s="2">
        <v>48.8</v>
      </c>
    </row>
    <row r="10" spans="1:14" s="29" customFormat="1" x14ac:dyDescent="0.55000000000000004">
      <c r="A10" s="24">
        <v>7</v>
      </c>
      <c r="B10" s="2" t="s">
        <v>80</v>
      </c>
      <c r="C10" s="2" t="s">
        <v>112</v>
      </c>
      <c r="D10" s="2" t="s">
        <v>113</v>
      </c>
      <c r="E10" s="2" t="s">
        <v>114</v>
      </c>
      <c r="F10" s="2" t="s">
        <v>115</v>
      </c>
      <c r="G10" s="2" t="s">
        <v>116</v>
      </c>
      <c r="H10" s="2" t="s">
        <v>117</v>
      </c>
      <c r="I10" s="2" t="s">
        <v>118</v>
      </c>
      <c r="J10" s="2" t="s">
        <v>119</v>
      </c>
      <c r="K10" s="2" t="s">
        <v>120</v>
      </c>
      <c r="L10" s="3">
        <v>45919</v>
      </c>
      <c r="M10" s="2">
        <v>9</v>
      </c>
      <c r="N10" s="2">
        <v>134.28</v>
      </c>
    </row>
    <row r="11" spans="1:14" s="29" customFormat="1" x14ac:dyDescent="0.55000000000000004">
      <c r="A11" s="24">
        <v>8</v>
      </c>
      <c r="B11" s="2" t="s">
        <v>93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125</v>
      </c>
      <c r="H11" s="2" t="s">
        <v>126</v>
      </c>
      <c r="I11" s="2" t="s">
        <v>127</v>
      </c>
      <c r="J11" s="2"/>
      <c r="K11" s="2" t="s">
        <v>128</v>
      </c>
      <c r="L11" s="3">
        <v>45919</v>
      </c>
      <c r="M11" s="2">
        <v>8</v>
      </c>
      <c r="N11" s="2">
        <v>78.45</v>
      </c>
    </row>
    <row r="12" spans="1:14" s="29" customFormat="1" x14ac:dyDescent="0.55000000000000004">
      <c r="A12" s="24">
        <v>9</v>
      </c>
      <c r="B12" s="2" t="s">
        <v>93</v>
      </c>
      <c r="C12" s="2" t="s">
        <v>129</v>
      </c>
      <c r="D12" s="2"/>
      <c r="E12" s="2" t="s">
        <v>130</v>
      </c>
      <c r="F12" s="2" t="s">
        <v>131</v>
      </c>
      <c r="G12" s="2" t="s">
        <v>132</v>
      </c>
      <c r="H12" s="2" t="s">
        <v>133</v>
      </c>
      <c r="I12" s="2" t="s">
        <v>134</v>
      </c>
      <c r="J12" s="2" t="s">
        <v>135</v>
      </c>
      <c r="K12" s="2" t="s">
        <v>136</v>
      </c>
      <c r="L12" s="3">
        <v>45917</v>
      </c>
      <c r="M12" s="2">
        <v>5</v>
      </c>
      <c r="N12" s="2">
        <v>51.9</v>
      </c>
    </row>
    <row r="13" spans="1:14" s="29" customFormat="1" ht="18.5" customHeight="1" x14ac:dyDescent="0.55000000000000004">
      <c r="A13" s="24">
        <v>10</v>
      </c>
      <c r="B13" s="2" t="s">
        <v>80</v>
      </c>
      <c r="C13" s="2" t="s">
        <v>137</v>
      </c>
      <c r="D13" s="2"/>
      <c r="E13" s="2" t="s">
        <v>138</v>
      </c>
      <c r="F13" s="2" t="s">
        <v>139</v>
      </c>
      <c r="G13" s="2" t="s">
        <v>140</v>
      </c>
      <c r="H13" s="2"/>
      <c r="I13" s="2"/>
      <c r="J13" s="2"/>
      <c r="K13" s="2"/>
      <c r="L13" s="3">
        <v>45930</v>
      </c>
      <c r="M13" s="2">
        <v>2</v>
      </c>
      <c r="N13" s="2">
        <v>17.8</v>
      </c>
    </row>
    <row r="14" spans="1:14" s="29" customFormat="1" ht="18.5" customHeight="1" x14ac:dyDescent="0.55000000000000004">
      <c r="A14" s="24"/>
      <c r="B14" s="10"/>
      <c r="C14" s="10"/>
      <c r="D14" s="10"/>
      <c r="E14" s="10"/>
      <c r="F14" s="2"/>
      <c r="G14" s="2"/>
      <c r="H14" s="2"/>
      <c r="I14" s="2"/>
      <c r="J14" s="2"/>
      <c r="K14" s="2"/>
      <c r="L14" s="36"/>
      <c r="M14" s="10"/>
      <c r="N14" s="10"/>
    </row>
    <row r="15" spans="1:14" s="29" customFormat="1" ht="18.5" customHeight="1" x14ac:dyDescent="0.55000000000000004">
      <c r="A15" s="24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  <c r="M15" s="2"/>
      <c r="N15" s="2"/>
    </row>
    <row r="16" spans="1:14" s="29" customFormat="1" ht="18.5" customHeight="1" x14ac:dyDescent="0.55000000000000004">
      <c r="A16" s="24"/>
      <c r="B16" s="21"/>
      <c r="C16" s="21"/>
      <c r="D16" s="21"/>
      <c r="E16" s="21"/>
      <c r="F16" s="21"/>
      <c r="G16" s="21"/>
      <c r="H16" s="21"/>
      <c r="I16" s="24"/>
      <c r="J16" s="24"/>
      <c r="K16" s="24"/>
      <c r="L16" s="30"/>
      <c r="M16" s="24"/>
      <c r="N16" s="24"/>
    </row>
    <row r="17" spans="1:15" s="29" customFormat="1" x14ac:dyDescent="0.55000000000000004">
      <c r="A17" s="24"/>
      <c r="B17" s="24"/>
      <c r="C17" s="2"/>
      <c r="D17" s="2"/>
      <c r="E17" s="2"/>
      <c r="F17" s="2"/>
      <c r="G17" s="3"/>
      <c r="H17" s="23"/>
      <c r="K17" s="1"/>
      <c r="L17" s="35"/>
      <c r="M17"/>
      <c r="N17"/>
    </row>
    <row r="18" spans="1:15" s="29" customFormat="1" x14ac:dyDescent="0.55000000000000004">
      <c r="A18" s="24"/>
      <c r="B18" s="24"/>
      <c r="C18" s="2"/>
      <c r="D18" s="2"/>
      <c r="E18" s="2"/>
      <c r="F18" s="2"/>
      <c r="G18" s="3"/>
      <c r="H18" s="23"/>
      <c r="I18" s="23"/>
      <c r="J18" s="23"/>
      <c r="K18" s="2"/>
      <c r="L18" s="3"/>
      <c r="M18" s="10"/>
      <c r="N18" s="10"/>
    </row>
    <row r="19" spans="1:15" s="29" customFormat="1" x14ac:dyDescent="0.55000000000000004">
      <c r="A19" s="25"/>
      <c r="B19" s="25"/>
      <c r="C19" s="25"/>
      <c r="D19" s="25"/>
      <c r="E19" s="24"/>
      <c r="F19" s="24"/>
      <c r="G19" s="24"/>
      <c r="H19" s="24"/>
      <c r="I19" s="24"/>
      <c r="J19" s="24"/>
      <c r="K19" s="24"/>
      <c r="L19" s="26"/>
      <c r="M19" s="24"/>
      <c r="N19" s="24"/>
    </row>
    <row r="20" spans="1:15" x14ac:dyDescent="0.55000000000000004">
      <c r="A20" s="24" t="str">
        <f t="shared" ref="A20" si="0">IF(C20="","",ROW()-3)</f>
        <v/>
      </c>
      <c r="E20" s="25"/>
      <c r="G20" s="30"/>
      <c r="H20" s="30"/>
      <c r="I20" s="30"/>
      <c r="J20" s="30"/>
      <c r="K20" s="30"/>
      <c r="L20" s="30"/>
      <c r="O20" s="29"/>
    </row>
    <row r="21" spans="1:15" x14ac:dyDescent="0.5500000000000000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6"/>
      <c r="M21" s="24"/>
      <c r="N21" s="24"/>
      <c r="O21" s="29"/>
    </row>
    <row r="22" spans="1:15" x14ac:dyDescent="0.55000000000000004">
      <c r="A22" s="31" t="s">
        <v>35</v>
      </c>
      <c r="B22" s="31"/>
      <c r="C22" s="32">
        <f>COUNTA(C4:C21)</f>
        <v>10</v>
      </c>
      <c r="D22" s="33" t="s">
        <v>36</v>
      </c>
      <c r="E22" s="33"/>
      <c r="F22" s="33"/>
      <c r="G22" s="33"/>
      <c r="H22" s="33"/>
      <c r="I22" s="33"/>
      <c r="J22" s="33"/>
      <c r="K22" s="33"/>
      <c r="L22" s="34"/>
      <c r="M22" s="33"/>
      <c r="N22" s="33"/>
      <c r="O22" s="29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view="pageBreakPreview" zoomScaleNormal="85" zoomScaleSheetLayoutView="100" workbookViewId="0">
      <selection activeCell="C9" sqref="C9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2025年9月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>
        <v>1</v>
      </c>
      <c r="B4" s="2" t="s">
        <v>144</v>
      </c>
      <c r="C4" s="2" t="s">
        <v>141</v>
      </c>
      <c r="D4" s="2" t="s">
        <v>142</v>
      </c>
      <c r="E4" s="2" t="s">
        <v>73</v>
      </c>
      <c r="F4" s="2"/>
      <c r="G4" s="2" t="s">
        <v>143</v>
      </c>
      <c r="H4" s="3">
        <v>45909</v>
      </c>
    </row>
    <row r="5" spans="1:8" x14ac:dyDescent="0.55000000000000004">
      <c r="A5" s="2" t="str">
        <f t="shared" ref="A5:A13" si="0">IF(B5="","",ROW()-3)</f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view="pageBreakPreview" zoomScale="60" zoomScaleNormal="85" workbookViewId="0">
      <selection activeCell="A10" sqref="A10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39" t="str">
        <f>旅館業!B2</f>
        <v>2025年9月</v>
      </c>
      <c r="C2" s="39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s="8" customFormat="1" x14ac:dyDescent="0.5500000000000000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9" customFormat="1" x14ac:dyDescent="0.55000000000000004">
      <c r="A6" s="7" t="str">
        <f t="shared" ref="A6:A14" si="0">IF(B6="","",ROW()-3)</f>
        <v/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s="9" customFormat="1" x14ac:dyDescent="0.55000000000000004">
      <c r="A7" s="7" t="str">
        <f t="shared" si="0"/>
        <v/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2" s="9" customFormat="1" x14ac:dyDescent="0.55000000000000004">
      <c r="A8" s="7" t="str">
        <f t="shared" si="0"/>
        <v/>
      </c>
      <c r="B8" s="7"/>
      <c r="C8" s="7"/>
      <c r="D8" s="7"/>
      <c r="E8" s="7"/>
      <c r="F8" s="7"/>
      <c r="G8" s="7"/>
      <c r="H8" s="7"/>
      <c r="I8" s="7"/>
      <c r="J8" s="7"/>
      <c r="K8" s="7"/>
      <c r="L8" s="18"/>
    </row>
    <row r="9" spans="1:12" s="9" customFormat="1" x14ac:dyDescent="0.55000000000000004">
      <c r="A9" s="7" t="str">
        <f>IF(B9="","",ROW()-3)</f>
        <v/>
      </c>
      <c r="B9" s="7"/>
      <c r="C9" s="7"/>
      <c r="D9" s="7"/>
      <c r="E9" s="7"/>
      <c r="F9" s="7"/>
      <c r="G9" s="7"/>
      <c r="H9" s="7"/>
      <c r="I9" s="7"/>
      <c r="J9" s="7"/>
      <c r="K9" s="7"/>
      <c r="L9" s="18"/>
    </row>
    <row r="10" spans="1:12" s="9" customFormat="1" x14ac:dyDescent="0.55000000000000004">
      <c r="A10" s="7" t="str">
        <f t="shared" si="0"/>
        <v/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8"/>
    </row>
    <row r="11" spans="1:12" s="9" customFormat="1" x14ac:dyDescent="0.55000000000000004">
      <c r="A11" s="7" t="str">
        <f t="shared" si="0"/>
        <v/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18"/>
    </row>
    <row r="12" spans="1:12" s="9" customFormat="1" x14ac:dyDescent="0.55000000000000004">
      <c r="A12" s="7" t="str">
        <f t="shared" si="0"/>
        <v/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18"/>
    </row>
    <row r="13" spans="1:12" s="9" customFormat="1" x14ac:dyDescent="0.55000000000000004">
      <c r="A13" s="7" t="str">
        <f t="shared" si="0"/>
        <v/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8"/>
    </row>
    <row r="14" spans="1:12" s="9" customFormat="1" x14ac:dyDescent="0.55000000000000004">
      <c r="A14" s="7" t="str">
        <f t="shared" si="0"/>
        <v/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18"/>
    </row>
    <row r="15" spans="1:12" s="9" customFormat="1" x14ac:dyDescent="0.55000000000000004">
      <c r="A15" s="7" t="str">
        <f t="shared" ref="A15:A17" si="1">IF(B15="","",ROW()-3)</f>
        <v/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18"/>
    </row>
    <row r="16" spans="1:12" s="9" customFormat="1" x14ac:dyDescent="0.55000000000000004">
      <c r="A16" s="7" t="str">
        <f t="shared" si="1"/>
        <v/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18"/>
    </row>
    <row r="17" spans="1:12" s="9" customFormat="1" x14ac:dyDescent="0.55000000000000004">
      <c r="A17" s="7" t="str">
        <f t="shared" si="1"/>
        <v/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8"/>
    </row>
    <row r="18" spans="1:12" s="1" customFormat="1" x14ac:dyDescent="0.55000000000000004">
      <c r="A18" s="2" t="str">
        <f t="shared" ref="A18:A19" si="2">IF(B18="","",ROW()-3)</f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si="2"/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x14ac:dyDescent="0.55000000000000004">
      <c r="A20" s="6" t="s">
        <v>35</v>
      </c>
      <c r="B20" s="5">
        <f>COUNTA(B4:B19)</f>
        <v>0</v>
      </c>
      <c r="C20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B6" sqref="B6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7" t="s">
        <v>33</v>
      </c>
      <c r="B1" s="37"/>
      <c r="C1" s="37"/>
    </row>
    <row r="2" spans="1:7" x14ac:dyDescent="0.55000000000000004">
      <c r="B2" s="11" t="str">
        <f>旅館業!B2</f>
        <v>2025年9月</v>
      </c>
    </row>
    <row r="3" spans="1:7" s="8" customFormat="1" x14ac:dyDescent="0.55000000000000004">
      <c r="A3" s="15"/>
      <c r="B3" s="15" t="s">
        <v>0</v>
      </c>
      <c r="C3" s="15" t="s">
        <v>1</v>
      </c>
      <c r="D3" s="15" t="s">
        <v>37</v>
      </c>
      <c r="E3" s="15" t="s">
        <v>20</v>
      </c>
      <c r="F3" s="15" t="s">
        <v>21</v>
      </c>
      <c r="G3" s="15" t="s">
        <v>22</v>
      </c>
    </row>
    <row r="4" spans="1:7" x14ac:dyDescent="0.55000000000000004">
      <c r="A4" s="2">
        <f>IF(B4="","",ROW()-3)</f>
        <v>1</v>
      </c>
      <c r="B4" s="2" t="s">
        <v>47</v>
      </c>
      <c r="C4" s="2" t="s">
        <v>48</v>
      </c>
      <c r="D4" s="2" t="s">
        <v>49</v>
      </c>
      <c r="E4" s="3">
        <v>45911</v>
      </c>
      <c r="F4" s="2" t="s">
        <v>50</v>
      </c>
      <c r="G4" s="4">
        <v>8478.44</v>
      </c>
    </row>
    <row r="5" spans="1:7" x14ac:dyDescent="0.55000000000000004">
      <c r="A5" s="2">
        <f>IF(B5="","",ROW()-3)</f>
        <v>2</v>
      </c>
      <c r="B5" s="2" t="s">
        <v>51</v>
      </c>
      <c r="C5" s="2" t="s">
        <v>52</v>
      </c>
      <c r="D5" s="2" t="s">
        <v>53</v>
      </c>
      <c r="E5" s="3">
        <v>45912</v>
      </c>
      <c r="F5" s="2" t="s">
        <v>54</v>
      </c>
      <c r="G5" s="4">
        <v>84056.69</v>
      </c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2</v>
      </c>
      <c r="C14" s="1" t="s">
        <v>36</v>
      </c>
    </row>
    <row r="16" spans="1:7" x14ac:dyDescent="0.55000000000000004">
      <c r="D16" s="16"/>
    </row>
    <row r="17" spans="4:7" x14ac:dyDescent="0.55000000000000004">
      <c r="D17" s="16"/>
      <c r="G17" s="17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G8" sqref="G8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2025年9月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 t="shared" ref="A4:A14" si="0">IF(B4="","",ROW()-3)</f>
        <v>1</v>
      </c>
      <c r="B4" s="10" t="s">
        <v>145</v>
      </c>
    </row>
    <row r="5" spans="1:8" ht="15" customHeight="1" x14ac:dyDescent="0.55000000000000004">
      <c r="A5" s="10" t="str">
        <f t="shared" si="0"/>
        <v/>
      </c>
      <c r="B5" s="10"/>
    </row>
    <row r="6" spans="1:8" ht="15" customHeight="1" x14ac:dyDescent="0.55000000000000004">
      <c r="A6" s="10" t="str">
        <f t="shared" si="0"/>
        <v/>
      </c>
      <c r="B6" s="10"/>
    </row>
    <row r="7" spans="1:8" ht="15" customHeight="1" x14ac:dyDescent="0.55000000000000004">
      <c r="A7" s="10" t="str">
        <f t="shared" si="0"/>
        <v/>
      </c>
      <c r="B7" s="10"/>
    </row>
    <row r="8" spans="1:8" ht="15" customHeight="1" x14ac:dyDescent="0.55000000000000004">
      <c r="A8" s="10" t="str">
        <f t="shared" si="0"/>
        <v/>
      </c>
      <c r="B8" s="10"/>
    </row>
    <row r="9" spans="1:8" ht="15" customHeight="1" x14ac:dyDescent="0.55000000000000004">
      <c r="A9" s="10" t="str">
        <f t="shared" si="0"/>
        <v/>
      </c>
      <c r="B9" s="10"/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1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西東　襟佳</cp:lastModifiedBy>
  <cp:lastPrinted>2025-10-15T07:22:51Z</cp:lastPrinted>
  <dcterms:created xsi:type="dcterms:W3CDTF">2020-04-15T05:33:13Z</dcterms:created>
  <dcterms:modified xsi:type="dcterms:W3CDTF">2025-10-16T04:35:16Z</dcterms:modified>
</cp:coreProperties>
</file>