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-honcho.intra.city.sendai.jp\組織用\健康福祉局保険高齢部介護事業支援課\介護事業支援課\01_指定係\18_軽費老人ホーム\★★事務費補助金★★\★ 軽費　補助金（予算）\令和９　予算　（R8要求）\01 予算基礎資料　提出依頼　（施設宛）\01_依頼\HP\"/>
    </mc:Choice>
  </mc:AlternateContent>
  <xr:revisionPtr revIDLastSave="0" documentId="13_ncr:1_{F47A4CB5-E5E0-43B6-9370-51CEEBEEDB28}" xr6:coauthVersionLast="47" xr6:coauthVersionMax="47" xr10:uidLastSave="{00000000-0000-0000-0000-000000000000}"/>
  <bookViews>
    <workbookView xWindow="36225" yWindow="0" windowWidth="21600" windowHeight="15585" tabRatio="354" xr2:uid="{00000000-000D-0000-FFFF-FFFF00000000}"/>
  </bookViews>
  <sheets>
    <sheet name="ケアハウス" sheetId="7" r:id="rId1"/>
    <sheet name="A型" sheetId="8" r:id="rId2"/>
  </sheets>
  <definedNames>
    <definedName name="_xlnm.Print_Area" localSheetId="1">A型!$A$1:$H$44</definedName>
    <definedName name="_xlnm.Print_Area" localSheetId="0">ケアハウス!$A$1:$O$44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8" l="1"/>
  <c r="B29" i="8"/>
  <c r="B30" i="8"/>
  <c r="B31" i="8"/>
  <c r="B14" i="8"/>
  <c r="B13" i="8"/>
  <c r="B12" i="8"/>
  <c r="D33" i="8"/>
  <c r="E33" i="8"/>
  <c r="F33" i="8"/>
  <c r="G33" i="8"/>
  <c r="C33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32" i="8"/>
  <c r="B11" i="8"/>
  <c r="F3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12" i="7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N29" i="7"/>
  <c r="O29" i="7"/>
  <c r="H11" i="8"/>
  <c r="H33" i="8" s="1"/>
  <c r="M31" i="7"/>
  <c r="L32" i="7" s="1"/>
  <c r="O14" i="7"/>
  <c r="N17" i="7"/>
  <c r="O17" i="7"/>
  <c r="N18" i="7"/>
  <c r="O18" i="7"/>
  <c r="N19" i="7"/>
  <c r="O19" i="7"/>
  <c r="N20" i="7"/>
  <c r="O20" i="7"/>
  <c r="N21" i="7"/>
  <c r="O21" i="7"/>
  <c r="N22" i="7"/>
  <c r="O22" i="7"/>
  <c r="N23" i="7"/>
  <c r="O23" i="7"/>
  <c r="N24" i="7"/>
  <c r="O24" i="7"/>
  <c r="N25" i="7"/>
  <c r="O25" i="7"/>
  <c r="N26" i="7"/>
  <c r="O26" i="7"/>
  <c r="N27" i="7"/>
  <c r="O27" i="7"/>
  <c r="N28" i="7"/>
  <c r="O28" i="7"/>
  <c r="N30" i="7"/>
  <c r="O30" i="7"/>
  <c r="O15" i="7"/>
  <c r="N15" i="7"/>
  <c r="O16" i="7"/>
  <c r="N16" i="7"/>
  <c r="N14" i="7"/>
  <c r="O13" i="7"/>
  <c r="O12" i="7"/>
  <c r="N13" i="7"/>
  <c r="N12" i="7"/>
  <c r="E31" i="7"/>
  <c r="D31" i="7"/>
  <c r="F31" i="7"/>
  <c r="G31" i="7"/>
  <c r="H31" i="7"/>
  <c r="I31" i="7"/>
  <c r="J31" i="7"/>
  <c r="K31" i="7"/>
  <c r="L31" i="7"/>
  <c r="J32" i="7"/>
  <c r="H32" i="7"/>
  <c r="O31" i="7" l="1"/>
  <c r="N31" i="7"/>
  <c r="D32" i="7"/>
  <c r="N32" i="7" l="1"/>
</calcChain>
</file>

<file path=xl/sharedStrings.xml><?xml version="1.0" encoding="utf-8"?>
<sst xmlns="http://schemas.openxmlformats.org/spreadsheetml/2006/main" count="64" uniqueCount="27">
  <si>
    <t>階層区分</t>
    <rPh sb="0" eb="2">
      <t>カイソウ</t>
    </rPh>
    <rPh sb="2" eb="4">
      <t>クブン</t>
    </rPh>
    <phoneticPr fontId="2"/>
  </si>
  <si>
    <t>一般</t>
    <rPh sb="0" eb="2">
      <t>イッパン</t>
    </rPh>
    <phoneticPr fontId="2"/>
  </si>
  <si>
    <t>特定</t>
    <rPh sb="0" eb="2">
      <t>トクテイ</t>
    </rPh>
    <phoneticPr fontId="2"/>
  </si>
  <si>
    <t>小計　（人数）</t>
    <rPh sb="0" eb="2">
      <t>ショウケイ</t>
    </rPh>
    <rPh sb="4" eb="6">
      <t>ニンズウ</t>
    </rPh>
    <phoneticPr fontId="2"/>
  </si>
  <si>
    <t>合計　（人数）</t>
    <rPh sb="0" eb="2">
      <t>ゴウケイ</t>
    </rPh>
    <rPh sb="4" eb="6">
      <t>ニンズウ</t>
    </rPh>
    <phoneticPr fontId="2"/>
  </si>
  <si>
    <t>施設名</t>
    <rPh sb="0" eb="2">
      <t>シセツ</t>
    </rPh>
    <rPh sb="2" eb="3">
      <t>ナ</t>
    </rPh>
    <phoneticPr fontId="2"/>
  </si>
  <si>
    <t>担当者名</t>
    <phoneticPr fontId="2"/>
  </si>
  <si>
    <t>　○各月の入所者数は、各月１日現在の入所者数を記入願います。</t>
    <rPh sb="2" eb="4">
      <t>カクツキ</t>
    </rPh>
    <rPh sb="5" eb="7">
      <t>ニュウショ</t>
    </rPh>
    <rPh sb="7" eb="8">
      <t>シャ</t>
    </rPh>
    <rPh sb="8" eb="9">
      <t>スウ</t>
    </rPh>
    <rPh sb="15" eb="17">
      <t>ゲンザイ</t>
    </rPh>
    <rPh sb="18" eb="20">
      <t>ニュウショ</t>
    </rPh>
    <rPh sb="20" eb="21">
      <t>シャ</t>
    </rPh>
    <rPh sb="21" eb="22">
      <t>スウ</t>
    </rPh>
    <phoneticPr fontId="2"/>
  </si>
  <si>
    <t>　○特定施設入居者生活介護の指定を受けた施設は「一般入所者」と「特定入所者」別に記入願います。</t>
    <rPh sb="2" eb="4">
      <t>トクテイ</t>
    </rPh>
    <rPh sb="4" eb="6">
      <t>シセツ</t>
    </rPh>
    <rPh sb="6" eb="8">
      <t>ニュウキョ</t>
    </rPh>
    <rPh sb="8" eb="9">
      <t>シャ</t>
    </rPh>
    <rPh sb="9" eb="11">
      <t>セイカツ</t>
    </rPh>
    <rPh sb="11" eb="13">
      <t>カイゴ</t>
    </rPh>
    <rPh sb="14" eb="16">
      <t>シテイ</t>
    </rPh>
    <rPh sb="17" eb="18">
      <t>ウ</t>
    </rPh>
    <rPh sb="20" eb="22">
      <t>シセツ</t>
    </rPh>
    <rPh sb="24" eb="26">
      <t>イッパン</t>
    </rPh>
    <rPh sb="26" eb="28">
      <t>ニュウショ</t>
    </rPh>
    <rPh sb="28" eb="29">
      <t>シャ</t>
    </rPh>
    <rPh sb="32" eb="34">
      <t>トクテイ</t>
    </rPh>
    <rPh sb="34" eb="36">
      <t>ニュウショ</t>
    </rPh>
    <rPh sb="36" eb="37">
      <t>シャ</t>
    </rPh>
    <phoneticPr fontId="2"/>
  </si>
  <si>
    <t>〇</t>
    <phoneticPr fontId="2"/>
  </si>
  <si>
    <t>不明</t>
    <rPh sb="0" eb="2">
      <t>フメイ</t>
    </rPh>
    <phoneticPr fontId="2"/>
  </si>
  <si>
    <t>チェック欄</t>
    <rPh sb="4" eb="5">
      <t>ラン</t>
    </rPh>
    <phoneticPr fontId="2"/>
  </si>
  <si>
    <t>合計</t>
    <rPh sb="0" eb="2">
      <t>ゴウケイ</t>
    </rPh>
    <phoneticPr fontId="2"/>
  </si>
  <si>
    <t>軽費老人ホーム事務費補助金　利用状況及び事務費支出予定額増加見込調査</t>
    <rPh sb="0" eb="2">
      <t>ケイヒ</t>
    </rPh>
    <rPh sb="1" eb="2">
      <t>ヘイネンド</t>
    </rPh>
    <rPh sb="2" eb="4">
      <t>ロウジン</t>
    </rPh>
    <rPh sb="7" eb="9">
      <t>ジム</t>
    </rPh>
    <rPh sb="9" eb="10">
      <t>ヒ</t>
    </rPh>
    <rPh sb="10" eb="12">
      <t>ホジョ</t>
    </rPh>
    <rPh sb="12" eb="13">
      <t>キン</t>
    </rPh>
    <rPh sb="14" eb="16">
      <t>リヨウ</t>
    </rPh>
    <rPh sb="16" eb="18">
      <t>ジョウキョウ</t>
    </rPh>
    <rPh sb="18" eb="19">
      <t>オヨ</t>
    </rPh>
    <rPh sb="28" eb="30">
      <t>ゾウカ</t>
    </rPh>
    <rPh sb="30" eb="32">
      <t>ミコ</t>
    </rPh>
    <rPh sb="32" eb="34">
      <t>チョウサ</t>
    </rPh>
    <phoneticPr fontId="2"/>
  </si>
  <si>
    <t>メール
アドレス</t>
    <phoneticPr fontId="2"/>
  </si>
  <si>
    <t>電話番号</t>
    <rPh sb="0" eb="2">
      <t>デンワ</t>
    </rPh>
    <rPh sb="2" eb="4">
      <t>バンゴウ</t>
    </rPh>
    <phoneticPr fontId="2"/>
  </si>
  <si>
    <t>施設の事務費上限額
（一般入所者）</t>
    <rPh sb="0" eb="2">
      <t>シセツ</t>
    </rPh>
    <rPh sb="3" eb="6">
      <t>ジムヒ</t>
    </rPh>
    <rPh sb="6" eb="9">
      <t>ジョウゲンガク</t>
    </rPh>
    <rPh sb="11" eb="13">
      <t>イッパン</t>
    </rPh>
    <rPh sb="13" eb="16">
      <t>ニュウショシャ</t>
    </rPh>
    <phoneticPr fontId="2"/>
  </si>
  <si>
    <t>施設の事務費上限額
（特定入所者）</t>
    <rPh sb="0" eb="2">
      <t>シセツ</t>
    </rPh>
    <rPh sb="3" eb="6">
      <t>ジムヒ</t>
    </rPh>
    <rPh sb="6" eb="9">
      <t>ジョウゲンガク</t>
    </rPh>
    <rPh sb="11" eb="13">
      <t>トクテイ</t>
    </rPh>
    <rPh sb="13" eb="16">
      <t>ニュウショシャ</t>
    </rPh>
    <phoneticPr fontId="2"/>
  </si>
  <si>
    <t>一般
月額（円）</t>
    <rPh sb="0" eb="2">
      <t>イッパン</t>
    </rPh>
    <rPh sb="3" eb="5">
      <t>ゲツガク</t>
    </rPh>
    <rPh sb="6" eb="7">
      <t>エン</t>
    </rPh>
    <phoneticPr fontId="2"/>
  </si>
  <si>
    <t>特定
月額（円）</t>
    <rPh sb="0" eb="2">
      <t>トクテイ</t>
    </rPh>
    <rPh sb="3" eb="5">
      <t>ゲツガク</t>
    </rPh>
    <rPh sb="6" eb="7">
      <t>エン</t>
    </rPh>
    <phoneticPr fontId="2"/>
  </si>
  <si>
    <t>全額</t>
    <rPh sb="0" eb="2">
      <t>ゼンガク</t>
    </rPh>
    <phoneticPr fontId="2"/>
  </si>
  <si>
    <t>　上記のチェック欄が〇の場合、増加の要因やどのくらい増加する見込みか簡単にご記入ください。
（例：○○が理由で令和7年度の金額から△割（△円）程度増加、増加幅は不明だが■■が理由で増加見込）</t>
    <rPh sb="1" eb="3">
      <t>ジョウキ</t>
    </rPh>
    <rPh sb="8" eb="9">
      <t>ラン</t>
    </rPh>
    <rPh sb="12" eb="14">
      <t>バアイ</t>
    </rPh>
    <rPh sb="15" eb="17">
      <t>ゾウカ</t>
    </rPh>
    <rPh sb="18" eb="20">
      <t>ヨウイン</t>
    </rPh>
    <rPh sb="26" eb="28">
      <t>ゾウカ</t>
    </rPh>
    <rPh sb="30" eb="32">
      <t>ミコ</t>
    </rPh>
    <rPh sb="38" eb="40">
      <t>キニュウ</t>
    </rPh>
    <rPh sb="47" eb="48">
      <t>レイ</t>
    </rPh>
    <rPh sb="52" eb="54">
      <t>リユウ</t>
    </rPh>
    <rPh sb="55" eb="57">
      <t>レイワ</t>
    </rPh>
    <rPh sb="58" eb="60">
      <t>ネンド</t>
    </rPh>
    <rPh sb="61" eb="63">
      <t>キンガク</t>
    </rPh>
    <rPh sb="66" eb="67">
      <t>ワ</t>
    </rPh>
    <rPh sb="69" eb="70">
      <t>エン</t>
    </rPh>
    <rPh sb="71" eb="73">
      <t>テイド</t>
    </rPh>
    <rPh sb="73" eb="75">
      <t>ゾウカ</t>
    </rPh>
    <rPh sb="76" eb="78">
      <t>ゾウカ</t>
    </rPh>
    <rPh sb="78" eb="79">
      <t>ハバ</t>
    </rPh>
    <rPh sb="80" eb="82">
      <t>フメイ</t>
    </rPh>
    <rPh sb="87" eb="89">
      <t>リユウ</t>
    </rPh>
    <rPh sb="90" eb="92">
      <t>ゾウカ</t>
    </rPh>
    <rPh sb="92" eb="94">
      <t>ミコ</t>
    </rPh>
    <phoneticPr fontId="2"/>
  </si>
  <si>
    <t>１　令和8年4月～令和8年8月までの入所者数について</t>
    <rPh sb="2" eb="4">
      <t>レイワ</t>
    </rPh>
    <rPh sb="5" eb="6">
      <t>ネン</t>
    </rPh>
    <rPh sb="7" eb="8">
      <t>ガツ</t>
    </rPh>
    <rPh sb="9" eb="11">
      <t>レイワ</t>
    </rPh>
    <rPh sb="12" eb="13">
      <t>ネン</t>
    </rPh>
    <rPh sb="14" eb="15">
      <t>ガツ</t>
    </rPh>
    <rPh sb="18" eb="21">
      <t>ニュウショシャ</t>
    </rPh>
    <rPh sb="21" eb="22">
      <t>スウ</t>
    </rPh>
    <phoneticPr fontId="2"/>
  </si>
  <si>
    <t>２　令和9年度の事務費支出予定額について</t>
    <rPh sb="2" eb="4">
      <t>レイワ</t>
    </rPh>
    <rPh sb="5" eb="7">
      <t>ネンド</t>
    </rPh>
    <rPh sb="8" eb="11">
      <t>ジムヒ</t>
    </rPh>
    <rPh sb="11" eb="13">
      <t>シシュツ</t>
    </rPh>
    <rPh sb="13" eb="15">
      <t>ヨテイ</t>
    </rPh>
    <rPh sb="15" eb="16">
      <t>ガク</t>
    </rPh>
    <phoneticPr fontId="2"/>
  </si>
  <si>
    <t>　令和9年度の事務費支出予定額について、令和8年度の補助金の申請時の金額と比較し、増加が見込まれる場合は、下記のチェック欄に〇を記入してください。また、現時点で不明の場合は、「不明」と記入してください。</t>
    <rPh sb="1" eb="3">
      <t>レイワ</t>
    </rPh>
    <rPh sb="4" eb="6">
      <t>ネンド</t>
    </rPh>
    <rPh sb="7" eb="10">
      <t>ジムヒ</t>
    </rPh>
    <rPh sb="10" eb="12">
      <t>シシュツ</t>
    </rPh>
    <rPh sb="12" eb="14">
      <t>ヨテイ</t>
    </rPh>
    <rPh sb="14" eb="15">
      <t>ガク</t>
    </rPh>
    <rPh sb="20" eb="22">
      <t>レイワ</t>
    </rPh>
    <rPh sb="23" eb="25">
      <t>ネンド</t>
    </rPh>
    <rPh sb="26" eb="29">
      <t>ホジョキン</t>
    </rPh>
    <rPh sb="30" eb="33">
      <t>シンセイジ</t>
    </rPh>
    <rPh sb="34" eb="36">
      <t>キンガク</t>
    </rPh>
    <rPh sb="37" eb="39">
      <t>ヒカク</t>
    </rPh>
    <rPh sb="41" eb="43">
      <t>ゾウカ</t>
    </rPh>
    <rPh sb="44" eb="46">
      <t>ミコ</t>
    </rPh>
    <rPh sb="49" eb="51">
      <t>バアイ</t>
    </rPh>
    <rPh sb="53" eb="55">
      <t>カキ</t>
    </rPh>
    <rPh sb="60" eb="61">
      <t>ラン</t>
    </rPh>
    <rPh sb="64" eb="66">
      <t>キニュウ</t>
    </rPh>
    <rPh sb="76" eb="79">
      <t>ゲンジテン</t>
    </rPh>
    <rPh sb="80" eb="82">
      <t>フメイ</t>
    </rPh>
    <rPh sb="83" eb="85">
      <t>バアイ</t>
    </rPh>
    <rPh sb="88" eb="90">
      <t>フメイ</t>
    </rPh>
    <rPh sb="92" eb="94">
      <t>キニュウ</t>
    </rPh>
    <phoneticPr fontId="2"/>
  </si>
  <si>
    <t>・令和8年度の補助金の申請時の金額と比較し、増加が見込まれる。</t>
    <phoneticPr fontId="2"/>
  </si>
  <si>
    <t>令和8年
4月1日</t>
    <rPh sb="0" eb="2">
      <t>レイワ</t>
    </rPh>
    <rPh sb="3" eb="4">
      <t>ネン</t>
    </rPh>
    <rPh sb="6" eb="7">
      <t>ガツ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</si>
</sst>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HG丸ｺﾞｼｯｸM-PRO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56" fontId="4" fillId="0" borderId="4" xfId="0" applyNumberFormat="1" applyFont="1" applyBorder="1" applyAlignment="1">
      <alignment horizontal="center" vertical="center"/>
    </xf>
    <xf numFmtId="56" fontId="4" fillId="0" borderId="6" xfId="0" applyNumberFormat="1" applyFont="1" applyBorder="1" applyAlignment="1">
      <alignment horizontal="center" vertical="center"/>
    </xf>
    <xf numFmtId="56" fontId="4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176" fontId="0" fillId="0" borderId="19" xfId="0" applyNumberFormat="1" applyBorder="1" applyAlignment="1">
      <alignment vertical="center" wrapText="1"/>
    </xf>
    <xf numFmtId="176" fontId="0" fillId="0" borderId="20" xfId="0" applyNumberFormat="1" applyBorder="1" applyAlignment="1">
      <alignment vertical="center" wrapText="1"/>
    </xf>
    <xf numFmtId="176" fontId="4" fillId="0" borderId="21" xfId="0" applyNumberFormat="1" applyFont="1" applyBorder="1" applyAlignment="1">
      <alignment vertical="center" wrapText="1"/>
    </xf>
    <xf numFmtId="176" fontId="4" fillId="0" borderId="22" xfId="0" applyNumberFormat="1" applyFont="1" applyBorder="1" applyAlignment="1">
      <alignment vertical="center" wrapText="1"/>
    </xf>
    <xf numFmtId="176" fontId="0" fillId="0" borderId="23" xfId="0" applyNumberFormat="1" applyBorder="1" applyAlignment="1">
      <alignment vertical="center" wrapText="1"/>
    </xf>
    <xf numFmtId="176" fontId="0" fillId="0" borderId="24" xfId="0" applyNumberFormat="1" applyBorder="1" applyAlignment="1">
      <alignment vertical="center" wrapText="1"/>
    </xf>
    <xf numFmtId="56" fontId="4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56" fontId="4" fillId="0" borderId="29" xfId="0" applyNumberFormat="1" applyFont="1" applyBorder="1" applyAlignment="1">
      <alignment horizontal="center" vertical="center"/>
    </xf>
    <xf numFmtId="176" fontId="0" fillId="0" borderId="30" xfId="0" applyNumberFormat="1" applyBorder="1" applyAlignment="1">
      <alignment vertical="center" wrapText="1"/>
    </xf>
    <xf numFmtId="176" fontId="4" fillId="0" borderId="31" xfId="0" applyNumberFormat="1" applyFont="1" applyBorder="1" applyAlignment="1">
      <alignment vertical="center" wrapText="1"/>
    </xf>
    <xf numFmtId="176" fontId="0" fillId="0" borderId="32" xfId="0" applyNumberFormat="1" applyBorder="1" applyAlignment="1">
      <alignment vertical="center" wrapText="1"/>
    </xf>
    <xf numFmtId="176" fontId="0" fillId="0" borderId="33" xfId="0" applyNumberFormat="1" applyBorder="1" applyAlignment="1">
      <alignment vertical="center" wrapText="1"/>
    </xf>
    <xf numFmtId="38" fontId="8" fillId="0" borderId="34" xfId="1" applyFont="1" applyFill="1" applyBorder="1" applyAlignment="1" applyProtection="1">
      <alignment vertical="center"/>
    </xf>
    <xf numFmtId="0" fontId="4" fillId="2" borderId="56" xfId="0" applyFont="1" applyFill="1" applyBorder="1" applyAlignment="1" applyProtection="1">
      <alignment horizontal="right" vertical="center"/>
      <protection locked="0"/>
    </xf>
    <xf numFmtId="0" fontId="4" fillId="2" borderId="57" xfId="0" applyFont="1" applyFill="1" applyBorder="1" applyAlignment="1" applyProtection="1">
      <alignment horizontal="right" vertical="center"/>
      <protection locked="0"/>
    </xf>
    <xf numFmtId="0" fontId="4" fillId="2" borderId="58" xfId="0" applyFont="1" applyFill="1" applyBorder="1" applyAlignment="1" applyProtection="1">
      <alignment horizontal="right" vertical="center"/>
      <protection locked="0"/>
    </xf>
    <xf numFmtId="0" fontId="4" fillId="2" borderId="59" xfId="0" applyFont="1" applyFill="1" applyBorder="1" applyAlignment="1" applyProtection="1">
      <alignment horizontal="right" vertical="center"/>
      <protection locked="0"/>
    </xf>
    <xf numFmtId="0" fontId="4" fillId="2" borderId="60" xfId="0" applyFont="1" applyFill="1" applyBorder="1" applyAlignment="1" applyProtection="1">
      <alignment horizontal="right" vertical="center"/>
      <protection locked="0"/>
    </xf>
    <xf numFmtId="0" fontId="4" fillId="2" borderId="61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4" fillId="2" borderId="62" xfId="0" applyFont="1" applyFill="1" applyBorder="1" applyAlignment="1" applyProtection="1">
      <alignment horizontal="right" vertical="center"/>
      <protection locked="0"/>
    </xf>
    <xf numFmtId="0" fontId="4" fillId="2" borderId="63" xfId="0" applyFont="1" applyFill="1" applyBorder="1" applyAlignment="1" applyProtection="1">
      <alignment horizontal="right" vertical="center"/>
      <protection locked="0"/>
    </xf>
    <xf numFmtId="0" fontId="4" fillId="2" borderId="64" xfId="0" applyFont="1" applyFill="1" applyBorder="1" applyAlignment="1" applyProtection="1">
      <alignment horizontal="right" vertical="center"/>
      <protection locked="0"/>
    </xf>
    <xf numFmtId="0" fontId="5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56" fontId="4" fillId="0" borderId="3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right" vertical="center"/>
    </xf>
    <xf numFmtId="0" fontId="4" fillId="0" borderId="63" xfId="0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0" fontId="4" fillId="0" borderId="64" xfId="0" applyFont="1" applyBorder="1" applyAlignment="1">
      <alignment vertical="center"/>
    </xf>
    <xf numFmtId="56" fontId="4" fillId="0" borderId="37" xfId="0" applyNumberFormat="1" applyFont="1" applyBorder="1" applyAlignment="1">
      <alignment horizontal="center" vertical="center"/>
    </xf>
    <xf numFmtId="0" fontId="4" fillId="2" borderId="68" xfId="0" applyFont="1" applyFill="1" applyBorder="1" applyAlignment="1" applyProtection="1">
      <alignment horizontal="right" vertical="center"/>
      <protection locked="0"/>
    </xf>
    <xf numFmtId="0" fontId="4" fillId="2" borderId="69" xfId="0" applyFont="1" applyFill="1" applyBorder="1" applyAlignment="1" applyProtection="1">
      <alignment horizontal="right" vertical="center"/>
      <protection locked="0"/>
    </xf>
    <xf numFmtId="0" fontId="4" fillId="2" borderId="70" xfId="0" applyFont="1" applyFill="1" applyBorder="1" applyAlignment="1" applyProtection="1">
      <alignment horizontal="right" vertical="center"/>
      <protection locked="0"/>
    </xf>
    <xf numFmtId="56" fontId="4" fillId="0" borderId="73" xfId="0" applyNumberFormat="1" applyFont="1" applyBorder="1" applyAlignment="1">
      <alignment horizontal="center" vertical="center"/>
    </xf>
    <xf numFmtId="56" fontId="4" fillId="0" borderId="74" xfId="0" applyNumberFormat="1" applyFont="1" applyBorder="1" applyAlignment="1">
      <alignment horizontal="center" vertical="center"/>
    </xf>
    <xf numFmtId="0" fontId="4" fillId="2" borderId="30" xfId="0" applyFont="1" applyFill="1" applyBorder="1" applyAlignment="1" applyProtection="1">
      <alignment horizontal="right" vertical="center"/>
      <protection locked="0"/>
    </xf>
    <xf numFmtId="0" fontId="4" fillId="2" borderId="75" xfId="0" applyFont="1" applyFill="1" applyBorder="1" applyAlignment="1" applyProtection="1">
      <alignment horizontal="right" vertical="center"/>
      <protection locked="0"/>
    </xf>
    <xf numFmtId="0" fontId="4" fillId="2" borderId="32" xfId="0" applyFont="1" applyFill="1" applyBorder="1" applyAlignment="1" applyProtection="1">
      <alignment horizontal="right" vertical="center"/>
      <protection locked="0"/>
    </xf>
    <xf numFmtId="0" fontId="4" fillId="0" borderId="78" xfId="0" applyFont="1" applyBorder="1" applyAlignment="1">
      <alignment horizontal="right" vertical="center"/>
    </xf>
    <xf numFmtId="0" fontId="4" fillId="0" borderId="79" xfId="0" applyFont="1" applyBorder="1" applyAlignment="1">
      <alignment horizontal="right" vertical="center"/>
    </xf>
    <xf numFmtId="0" fontId="4" fillId="0" borderId="80" xfId="0" applyFont="1" applyBorder="1" applyAlignment="1">
      <alignment horizontal="right" vertical="center"/>
    </xf>
    <xf numFmtId="0" fontId="4" fillId="0" borderId="81" xfId="0" applyFont="1" applyBorder="1" applyAlignment="1">
      <alignment horizontal="right" vertical="center"/>
    </xf>
    <xf numFmtId="0" fontId="4" fillId="0" borderId="82" xfId="0" applyFont="1" applyBorder="1" applyAlignment="1">
      <alignment horizontal="right" vertical="center"/>
    </xf>
    <xf numFmtId="0" fontId="4" fillId="0" borderId="83" xfId="0" applyFont="1" applyBorder="1" applyAlignment="1">
      <alignment horizontal="right" vertical="center"/>
    </xf>
    <xf numFmtId="177" fontId="4" fillId="0" borderId="84" xfId="0" applyNumberFormat="1" applyFont="1" applyBorder="1" applyAlignment="1">
      <alignment horizontal="right" vertical="center"/>
    </xf>
    <xf numFmtId="0" fontId="0" fillId="0" borderId="85" xfId="0" applyBorder="1" applyAlignment="1">
      <alignment horizontal="center" vertical="center"/>
    </xf>
    <xf numFmtId="176" fontId="0" fillId="0" borderId="65" xfId="0" applyNumberFormat="1" applyBorder="1" applyAlignment="1">
      <alignment vertical="center" wrapText="1"/>
    </xf>
    <xf numFmtId="176" fontId="0" fillId="0" borderId="86" xfId="0" applyNumberFormat="1" applyBorder="1" applyAlignment="1">
      <alignment vertical="center" wrapText="1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71" xfId="0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56" fontId="4" fillId="0" borderId="17" xfId="0" applyNumberFormat="1" applyFont="1" applyBorder="1" applyAlignment="1">
      <alignment horizontal="center" vertical="center"/>
    </xf>
    <xf numFmtId="56" fontId="0" fillId="0" borderId="17" xfId="0" applyNumberFormat="1" applyBorder="1" applyAlignment="1">
      <alignment horizontal="center" vertical="center" wrapText="1"/>
    </xf>
    <xf numFmtId="56" fontId="0" fillId="0" borderId="53" xfId="0" applyNumberFormat="1" applyBorder="1" applyAlignment="1">
      <alignment horizontal="center" vertical="center"/>
    </xf>
    <xf numFmtId="56" fontId="4" fillId="0" borderId="87" xfId="0" applyNumberFormat="1" applyFont="1" applyBorder="1" applyAlignment="1">
      <alignment horizontal="center" vertical="center"/>
    </xf>
    <xf numFmtId="0" fontId="4" fillId="0" borderId="88" xfId="0" applyFont="1" applyBorder="1" applyAlignment="1">
      <alignment horizontal="right" vertical="center"/>
    </xf>
    <xf numFmtId="0" fontId="4" fillId="0" borderId="53" xfId="0" applyFont="1" applyBorder="1" applyAlignment="1">
      <alignment horizontal="right" vertical="center"/>
    </xf>
    <xf numFmtId="0" fontId="4" fillId="0" borderId="89" xfId="0" applyFont="1" applyBorder="1" applyAlignment="1">
      <alignment horizontal="right" vertical="center"/>
    </xf>
    <xf numFmtId="0" fontId="4" fillId="0" borderId="8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4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43" xfId="0" applyFont="1" applyBorder="1" applyAlignment="1">
      <alignment vertical="center"/>
    </xf>
    <xf numFmtId="0" fontId="4" fillId="0" borderId="90" xfId="0" applyFont="1" applyBorder="1" applyAlignment="1">
      <alignment horizontal="right" vertical="center"/>
    </xf>
    <xf numFmtId="0" fontId="4" fillId="0" borderId="91" xfId="0" applyFont="1" applyBorder="1" applyAlignment="1">
      <alignment horizontal="right" vertical="center"/>
    </xf>
    <xf numFmtId="0" fontId="4" fillId="0" borderId="92" xfId="0" applyFont="1" applyBorder="1" applyAlignment="1">
      <alignment horizontal="right" vertical="center"/>
    </xf>
    <xf numFmtId="0" fontId="4" fillId="0" borderId="93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176" fontId="0" fillId="0" borderId="74" xfId="0" applyNumberFormat="1" applyBorder="1" applyAlignment="1">
      <alignment vertical="center" wrapText="1"/>
    </xf>
    <xf numFmtId="0" fontId="4" fillId="2" borderId="3" xfId="0" applyFont="1" applyFill="1" applyBorder="1" applyAlignment="1" applyProtection="1">
      <alignment horizontal="right" vertical="center"/>
      <protection locked="0"/>
    </xf>
    <xf numFmtId="0" fontId="4" fillId="2" borderId="74" xfId="0" applyFont="1" applyFill="1" applyBorder="1" applyAlignment="1" applyProtection="1">
      <alignment horizontal="right" vertical="center"/>
      <protection locked="0"/>
    </xf>
    <xf numFmtId="0" fontId="4" fillId="0" borderId="87" xfId="0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56" fontId="4" fillId="0" borderId="17" xfId="0" applyNumberFormat="1" applyFont="1" applyBorder="1" applyAlignment="1">
      <alignment horizontal="center" vertical="center"/>
    </xf>
    <xf numFmtId="56" fontId="4" fillId="0" borderId="52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56" fontId="0" fillId="0" borderId="17" xfId="0" applyNumberFormat="1" applyBorder="1" applyAlignment="1">
      <alignment horizontal="center" vertical="center" wrapText="1"/>
    </xf>
    <xf numFmtId="56" fontId="0" fillId="0" borderId="52" xfId="0" applyNumberForma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7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56" fontId="4" fillId="0" borderId="67" xfId="0" applyNumberFormat="1" applyFont="1" applyBorder="1" applyAlignment="1">
      <alignment horizontal="center" vertical="center"/>
    </xf>
    <xf numFmtId="56" fontId="0" fillId="0" borderId="66" xfId="0" applyNumberFormat="1" applyBorder="1" applyAlignment="1">
      <alignment horizontal="center" vertical="center"/>
    </xf>
    <xf numFmtId="56" fontId="4" fillId="0" borderId="53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right" vertical="center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2" borderId="35" xfId="0" applyFont="1" applyFill="1" applyBorder="1" applyAlignment="1" applyProtection="1">
      <alignment vertical="center"/>
      <protection locked="0"/>
    </xf>
    <xf numFmtId="0" fontId="8" fillId="2" borderId="14" xfId="0" applyFont="1" applyFill="1" applyBorder="1" applyAlignment="1" applyProtection="1">
      <alignment vertical="center"/>
      <protection locked="0"/>
    </xf>
    <xf numFmtId="38" fontId="8" fillId="2" borderId="1" xfId="1" applyFont="1" applyFill="1" applyBorder="1" applyAlignment="1" applyProtection="1">
      <alignment vertical="center"/>
    </xf>
    <xf numFmtId="38" fontId="8" fillId="2" borderId="14" xfId="1" applyFont="1" applyFill="1" applyBorder="1" applyAlignment="1" applyProtection="1">
      <alignment vertical="center"/>
    </xf>
    <xf numFmtId="38" fontId="8" fillId="2" borderId="1" xfId="1" applyFont="1" applyFill="1" applyBorder="1" applyAlignment="1" applyProtection="1">
      <alignment vertical="center"/>
      <protection locked="0"/>
    </xf>
    <xf numFmtId="38" fontId="8" fillId="2" borderId="14" xfId="1" applyFont="1" applyFill="1" applyBorder="1" applyAlignment="1" applyProtection="1">
      <alignment vertical="center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11" fillId="0" borderId="43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137584</xdr:colOff>
      <xdr:row>0</xdr:row>
      <xdr:rowOff>136525</xdr:rowOff>
    </xdr:from>
    <xdr:to>
      <xdr:col>14</xdr:col>
      <xdr:colOff>312208</xdr:colOff>
      <xdr:row>1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84334" y="136525"/>
          <a:ext cx="1476374" cy="3894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/>
            <a:t>ケアハウス用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137584</xdr:colOff>
      <xdr:row>0</xdr:row>
      <xdr:rowOff>136525</xdr:rowOff>
    </xdr:from>
    <xdr:to>
      <xdr:col>8</xdr:col>
      <xdr:colOff>0</xdr:colOff>
      <xdr:row>1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71609" y="136525"/>
          <a:ext cx="1460499" cy="3905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/>
            <a:t>A</a:t>
          </a:r>
          <a:r>
            <a:rPr kumimoji="1" lang="ja-JP" altLang="en-US" sz="1600"/>
            <a:t>型用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tabSelected="1" view="pageBreakPreview" zoomScaleNormal="100" zoomScaleSheetLayoutView="100" workbookViewId="0">
      <selection activeCell="D11" sqref="D11"/>
    </sheetView>
  </sheetViews>
  <sheetFormatPr defaultColWidth="9" defaultRowHeight="13" x14ac:dyDescent="0.2"/>
  <cols>
    <col min="1" max="1" width="9.08984375" style="1" customWidth="1"/>
    <col min="2" max="3" width="9.26953125" style="1" customWidth="1"/>
    <col min="4" max="15" width="5.6328125" style="1" customWidth="1"/>
    <col min="16" max="16384" width="9" style="1"/>
  </cols>
  <sheetData>
    <row r="1" spans="1:26" ht="22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2"/>
      <c r="O1" s="12"/>
    </row>
    <row r="2" spans="1:26" ht="22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/>
      <c r="O2" s="12"/>
    </row>
    <row r="3" spans="1:26" ht="21.75" customHeight="1" x14ac:dyDescent="0.2">
      <c r="A3" s="129" t="s">
        <v>13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26" s="2" customFormat="1" ht="12.75" customHeight="1" x14ac:dyDescent="0.2"/>
    <row r="5" spans="1:26" s="2" customFormat="1" ht="23.25" customHeight="1" x14ac:dyDescent="0.2">
      <c r="A5" s="7" t="s">
        <v>22</v>
      </c>
    </row>
    <row r="6" spans="1:26" s="2" customFormat="1" ht="21.75" customHeight="1" x14ac:dyDescent="0.2">
      <c r="A6" s="88" t="s">
        <v>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"/>
      <c r="O6" s="8"/>
    </row>
    <row r="7" spans="1:26" s="2" customFormat="1" ht="21.75" customHeight="1" thickBot="1" x14ac:dyDescent="0.25">
      <c r="A7" s="88" t="s">
        <v>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"/>
      <c r="O7" s="8"/>
    </row>
    <row r="8" spans="1:26" s="2" customFormat="1" ht="24.75" customHeight="1" thickBot="1" x14ac:dyDescent="0.25">
      <c r="A8" s="6" t="s">
        <v>5</v>
      </c>
      <c r="B8" s="142"/>
      <c r="C8" s="144"/>
      <c r="D8" s="152" t="s">
        <v>6</v>
      </c>
      <c r="E8" s="141"/>
      <c r="F8" s="142"/>
      <c r="G8" s="143"/>
      <c r="H8" s="143"/>
      <c r="I8" s="144"/>
      <c r="J8" s="140" t="s">
        <v>15</v>
      </c>
      <c r="K8" s="141"/>
      <c r="L8" s="142"/>
      <c r="M8" s="143"/>
      <c r="N8" s="143"/>
      <c r="O8" s="144"/>
    </row>
    <row r="9" spans="1:26" s="2" customFormat="1" ht="24.75" customHeight="1" thickBot="1" x14ac:dyDescent="0.25">
      <c r="A9" s="16" t="s">
        <v>14</v>
      </c>
      <c r="B9" s="142"/>
      <c r="C9" s="143"/>
      <c r="D9" s="143"/>
      <c r="E9" s="144"/>
      <c r="F9" s="149" t="s">
        <v>16</v>
      </c>
      <c r="G9" s="150"/>
      <c r="H9" s="150"/>
      <c r="I9" s="147"/>
      <c r="J9" s="148"/>
      <c r="K9" s="149" t="s">
        <v>17</v>
      </c>
      <c r="L9" s="150"/>
      <c r="M9" s="151"/>
      <c r="N9" s="145"/>
      <c r="O9" s="146"/>
    </row>
    <row r="10" spans="1:26" s="3" customFormat="1" ht="30.75" customHeight="1" x14ac:dyDescent="0.2">
      <c r="A10" s="134" t="s">
        <v>0</v>
      </c>
      <c r="B10" s="120" t="s">
        <v>18</v>
      </c>
      <c r="C10" s="111" t="s">
        <v>19</v>
      </c>
      <c r="D10" s="122" t="s">
        <v>26</v>
      </c>
      <c r="E10" s="123"/>
      <c r="F10" s="124">
        <v>43952</v>
      </c>
      <c r="G10" s="125"/>
      <c r="H10" s="118">
        <v>41061</v>
      </c>
      <c r="I10" s="119"/>
      <c r="J10" s="118">
        <v>41091</v>
      </c>
      <c r="K10" s="119"/>
      <c r="L10" s="118">
        <v>41122</v>
      </c>
      <c r="M10" s="136"/>
      <c r="N10" s="137" t="s">
        <v>12</v>
      </c>
      <c r="O10" s="138"/>
    </row>
    <row r="11" spans="1:26" s="3" customFormat="1" ht="20.149999999999999" customHeight="1" thickBot="1" x14ac:dyDescent="0.25">
      <c r="A11" s="135"/>
      <c r="B11" s="121"/>
      <c r="C11" s="112"/>
      <c r="D11" s="9" t="s">
        <v>1</v>
      </c>
      <c r="E11" s="10" t="s">
        <v>2</v>
      </c>
      <c r="F11" s="9" t="s">
        <v>1</v>
      </c>
      <c r="G11" s="10" t="s">
        <v>2</v>
      </c>
      <c r="H11" s="9" t="s">
        <v>1</v>
      </c>
      <c r="I11" s="10" t="s">
        <v>2</v>
      </c>
      <c r="J11" s="9" t="s">
        <v>1</v>
      </c>
      <c r="K11" s="10" t="s">
        <v>2</v>
      </c>
      <c r="L11" s="9" t="s">
        <v>1</v>
      </c>
      <c r="M11" s="54" t="s">
        <v>2</v>
      </c>
      <c r="N11" s="49" t="s">
        <v>1</v>
      </c>
      <c r="O11" s="11" t="s">
        <v>2</v>
      </c>
    </row>
    <row r="12" spans="1:26" s="3" customFormat="1" ht="20.149999999999999" customHeight="1" thickTop="1" x14ac:dyDescent="0.2">
      <c r="A12" s="132">
        <v>1</v>
      </c>
      <c r="B12" s="21">
        <f>MIN($I$9,$Z12)</f>
        <v>7000</v>
      </c>
      <c r="C12" s="22">
        <f>MIN($N$9,$Z12)</f>
        <v>7000</v>
      </c>
      <c r="D12" s="36"/>
      <c r="E12" s="37"/>
      <c r="F12" s="36"/>
      <c r="G12" s="37"/>
      <c r="H12" s="36"/>
      <c r="I12" s="37"/>
      <c r="J12" s="36"/>
      <c r="K12" s="37"/>
      <c r="L12" s="36"/>
      <c r="M12" s="55"/>
      <c r="N12" s="50">
        <f t="shared" ref="N12:N30" si="0">D12+F12+H12+J12+L12</f>
        <v>0</v>
      </c>
      <c r="O12" s="13">
        <f t="shared" ref="O12:O30" si="1">E12+G12+I12+K12+M12</f>
        <v>0</v>
      </c>
      <c r="Z12" s="46">
        <v>7000</v>
      </c>
    </row>
    <row r="13" spans="1:26" s="3" customFormat="1" ht="20.149999999999999" customHeight="1" x14ac:dyDescent="0.2">
      <c r="A13" s="133"/>
      <c r="B13" s="23">
        <f t="shared" ref="B13:B30" si="2">MIN($I$9,$Z13)</f>
        <v>10000</v>
      </c>
      <c r="C13" s="24">
        <f t="shared" ref="C13:C30" si="3">MIN($N$9,$Z13)</f>
        <v>10000</v>
      </c>
      <c r="D13" s="38"/>
      <c r="E13" s="39"/>
      <c r="F13" s="38"/>
      <c r="G13" s="39"/>
      <c r="H13" s="38"/>
      <c r="I13" s="39"/>
      <c r="J13" s="38"/>
      <c r="K13" s="39"/>
      <c r="L13" s="38"/>
      <c r="M13" s="56"/>
      <c r="N13" s="51">
        <f t="shared" si="0"/>
        <v>0</v>
      </c>
      <c r="O13" s="14">
        <f t="shared" si="1"/>
        <v>0</v>
      </c>
      <c r="Z13" s="46">
        <v>10000</v>
      </c>
    </row>
    <row r="14" spans="1:26" s="2" customFormat="1" ht="19.5" customHeight="1" x14ac:dyDescent="0.2">
      <c r="A14" s="17">
        <v>2</v>
      </c>
      <c r="B14" s="25">
        <f t="shared" si="2"/>
        <v>13100</v>
      </c>
      <c r="C14" s="26">
        <f t="shared" si="3"/>
        <v>13100</v>
      </c>
      <c r="D14" s="40"/>
      <c r="E14" s="41"/>
      <c r="F14" s="40"/>
      <c r="G14" s="41"/>
      <c r="H14" s="40"/>
      <c r="I14" s="41"/>
      <c r="J14" s="40"/>
      <c r="K14" s="41"/>
      <c r="L14" s="40"/>
      <c r="M14" s="57"/>
      <c r="N14" s="52">
        <f t="shared" si="0"/>
        <v>0</v>
      </c>
      <c r="O14" s="19">
        <f t="shared" si="1"/>
        <v>0</v>
      </c>
      <c r="Z14" s="46">
        <v>13100</v>
      </c>
    </row>
    <row r="15" spans="1:26" s="2" customFormat="1" ht="19.5" customHeight="1" x14ac:dyDescent="0.2">
      <c r="A15" s="17">
        <v>3</v>
      </c>
      <c r="B15" s="25">
        <f t="shared" si="2"/>
        <v>16200</v>
      </c>
      <c r="C15" s="26">
        <f t="shared" si="3"/>
        <v>16200</v>
      </c>
      <c r="D15" s="40"/>
      <c r="E15" s="41"/>
      <c r="F15" s="40"/>
      <c r="G15" s="41"/>
      <c r="H15" s="40"/>
      <c r="I15" s="41"/>
      <c r="J15" s="40"/>
      <c r="K15" s="41"/>
      <c r="L15" s="40"/>
      <c r="M15" s="57"/>
      <c r="N15" s="53">
        <f t="shared" si="0"/>
        <v>0</v>
      </c>
      <c r="O15" s="20">
        <f t="shared" si="1"/>
        <v>0</v>
      </c>
      <c r="Z15" s="46">
        <v>16200</v>
      </c>
    </row>
    <row r="16" spans="1:26" s="2" customFormat="1" ht="19.5" customHeight="1" x14ac:dyDescent="0.2">
      <c r="A16" s="17">
        <v>4</v>
      </c>
      <c r="B16" s="25">
        <f t="shared" si="2"/>
        <v>19200</v>
      </c>
      <c r="C16" s="26">
        <f t="shared" si="3"/>
        <v>19200</v>
      </c>
      <c r="D16" s="40"/>
      <c r="E16" s="41"/>
      <c r="F16" s="40"/>
      <c r="G16" s="41"/>
      <c r="H16" s="40"/>
      <c r="I16" s="41"/>
      <c r="J16" s="40"/>
      <c r="K16" s="41"/>
      <c r="L16" s="40"/>
      <c r="M16" s="57"/>
      <c r="N16" s="53">
        <f t="shared" si="0"/>
        <v>0</v>
      </c>
      <c r="O16" s="20">
        <f t="shared" si="1"/>
        <v>0</v>
      </c>
      <c r="Z16" s="46">
        <v>19200</v>
      </c>
    </row>
    <row r="17" spans="1:26" s="2" customFormat="1" ht="19.5" customHeight="1" x14ac:dyDescent="0.2">
      <c r="A17" s="17">
        <v>5</v>
      </c>
      <c r="B17" s="25">
        <f t="shared" si="2"/>
        <v>22300</v>
      </c>
      <c r="C17" s="26">
        <f t="shared" si="3"/>
        <v>22300</v>
      </c>
      <c r="D17" s="40"/>
      <c r="E17" s="41"/>
      <c r="F17" s="40"/>
      <c r="G17" s="41"/>
      <c r="H17" s="40"/>
      <c r="I17" s="41"/>
      <c r="J17" s="40"/>
      <c r="K17" s="41"/>
      <c r="L17" s="40"/>
      <c r="M17" s="57"/>
      <c r="N17" s="53">
        <f t="shared" si="0"/>
        <v>0</v>
      </c>
      <c r="O17" s="20">
        <f t="shared" si="1"/>
        <v>0</v>
      </c>
      <c r="Z17" s="46">
        <v>22300</v>
      </c>
    </row>
    <row r="18" spans="1:26" s="2" customFormat="1" ht="19.5" customHeight="1" x14ac:dyDescent="0.2">
      <c r="A18" s="17">
        <v>6</v>
      </c>
      <c r="B18" s="25">
        <f t="shared" si="2"/>
        <v>25300</v>
      </c>
      <c r="C18" s="26">
        <f t="shared" si="3"/>
        <v>25300</v>
      </c>
      <c r="D18" s="40"/>
      <c r="E18" s="41"/>
      <c r="F18" s="40"/>
      <c r="G18" s="41"/>
      <c r="H18" s="40"/>
      <c r="I18" s="41"/>
      <c r="J18" s="40"/>
      <c r="K18" s="41"/>
      <c r="L18" s="40"/>
      <c r="M18" s="57"/>
      <c r="N18" s="53">
        <f t="shared" si="0"/>
        <v>0</v>
      </c>
      <c r="O18" s="20">
        <f t="shared" si="1"/>
        <v>0</v>
      </c>
      <c r="Z18" s="46">
        <v>25300</v>
      </c>
    </row>
    <row r="19" spans="1:26" s="2" customFormat="1" ht="19.5" customHeight="1" x14ac:dyDescent="0.2">
      <c r="A19" s="17">
        <v>7</v>
      </c>
      <c r="B19" s="25">
        <f t="shared" si="2"/>
        <v>30300</v>
      </c>
      <c r="C19" s="26">
        <f t="shared" si="3"/>
        <v>30300</v>
      </c>
      <c r="D19" s="40"/>
      <c r="E19" s="41"/>
      <c r="F19" s="40"/>
      <c r="G19" s="41"/>
      <c r="H19" s="40"/>
      <c r="I19" s="41"/>
      <c r="J19" s="40"/>
      <c r="K19" s="41"/>
      <c r="L19" s="40"/>
      <c r="M19" s="57"/>
      <c r="N19" s="53">
        <f t="shared" si="0"/>
        <v>0</v>
      </c>
      <c r="O19" s="20">
        <f t="shared" si="1"/>
        <v>0</v>
      </c>
      <c r="Z19" s="46">
        <v>30300</v>
      </c>
    </row>
    <row r="20" spans="1:26" s="2" customFormat="1" ht="19.5" customHeight="1" x14ac:dyDescent="0.2">
      <c r="A20" s="17">
        <v>8</v>
      </c>
      <c r="B20" s="25">
        <f t="shared" si="2"/>
        <v>35500</v>
      </c>
      <c r="C20" s="26">
        <f t="shared" si="3"/>
        <v>35500</v>
      </c>
      <c r="D20" s="40"/>
      <c r="E20" s="41"/>
      <c r="F20" s="40"/>
      <c r="G20" s="41"/>
      <c r="H20" s="40"/>
      <c r="I20" s="41"/>
      <c r="J20" s="40"/>
      <c r="K20" s="41"/>
      <c r="L20" s="40"/>
      <c r="M20" s="57"/>
      <c r="N20" s="53">
        <f t="shared" si="0"/>
        <v>0</v>
      </c>
      <c r="O20" s="20">
        <f t="shared" si="1"/>
        <v>0</v>
      </c>
      <c r="Z20" s="46">
        <v>35500</v>
      </c>
    </row>
    <row r="21" spans="1:26" s="2" customFormat="1" ht="19.5" customHeight="1" x14ac:dyDescent="0.2">
      <c r="A21" s="17">
        <v>9</v>
      </c>
      <c r="B21" s="25">
        <f t="shared" si="2"/>
        <v>40500</v>
      </c>
      <c r="C21" s="26">
        <f t="shared" si="3"/>
        <v>40500</v>
      </c>
      <c r="D21" s="40"/>
      <c r="E21" s="41"/>
      <c r="F21" s="40"/>
      <c r="G21" s="41"/>
      <c r="H21" s="40"/>
      <c r="I21" s="41"/>
      <c r="J21" s="40"/>
      <c r="K21" s="41"/>
      <c r="L21" s="40"/>
      <c r="M21" s="57"/>
      <c r="N21" s="53">
        <f t="shared" si="0"/>
        <v>0</v>
      </c>
      <c r="O21" s="20">
        <f t="shared" si="1"/>
        <v>0</v>
      </c>
      <c r="Z21" s="46">
        <v>40500</v>
      </c>
    </row>
    <row r="22" spans="1:26" s="2" customFormat="1" ht="19.5" customHeight="1" x14ac:dyDescent="0.2">
      <c r="A22" s="17">
        <v>10</v>
      </c>
      <c r="B22" s="25">
        <f t="shared" si="2"/>
        <v>45600</v>
      </c>
      <c r="C22" s="26">
        <f t="shared" si="3"/>
        <v>45600</v>
      </c>
      <c r="D22" s="40"/>
      <c r="E22" s="41"/>
      <c r="F22" s="40"/>
      <c r="G22" s="41"/>
      <c r="H22" s="40"/>
      <c r="I22" s="41"/>
      <c r="J22" s="40"/>
      <c r="K22" s="41"/>
      <c r="L22" s="40"/>
      <c r="M22" s="57"/>
      <c r="N22" s="53">
        <f t="shared" si="0"/>
        <v>0</v>
      </c>
      <c r="O22" s="20">
        <f t="shared" si="1"/>
        <v>0</v>
      </c>
      <c r="Z22" s="46">
        <v>45600</v>
      </c>
    </row>
    <row r="23" spans="1:26" s="2" customFormat="1" ht="19.5" customHeight="1" x14ac:dyDescent="0.2">
      <c r="A23" s="17">
        <v>11</v>
      </c>
      <c r="B23" s="25">
        <f t="shared" si="2"/>
        <v>50700</v>
      </c>
      <c r="C23" s="26">
        <f t="shared" si="3"/>
        <v>50700</v>
      </c>
      <c r="D23" s="40"/>
      <c r="E23" s="41"/>
      <c r="F23" s="40"/>
      <c r="G23" s="41"/>
      <c r="H23" s="40"/>
      <c r="I23" s="41"/>
      <c r="J23" s="40"/>
      <c r="K23" s="41"/>
      <c r="L23" s="40"/>
      <c r="M23" s="57"/>
      <c r="N23" s="53">
        <f t="shared" si="0"/>
        <v>0</v>
      </c>
      <c r="O23" s="20">
        <f t="shared" si="1"/>
        <v>0</v>
      </c>
      <c r="Z23" s="46">
        <v>50700</v>
      </c>
    </row>
    <row r="24" spans="1:26" s="2" customFormat="1" ht="19.5" customHeight="1" x14ac:dyDescent="0.2">
      <c r="A24" s="17">
        <v>12</v>
      </c>
      <c r="B24" s="25">
        <f t="shared" si="2"/>
        <v>57800</v>
      </c>
      <c r="C24" s="26">
        <f t="shared" si="3"/>
        <v>57800</v>
      </c>
      <c r="D24" s="40"/>
      <c r="E24" s="41"/>
      <c r="F24" s="40"/>
      <c r="G24" s="41"/>
      <c r="H24" s="40"/>
      <c r="I24" s="41"/>
      <c r="J24" s="40"/>
      <c r="K24" s="41"/>
      <c r="L24" s="40"/>
      <c r="M24" s="57"/>
      <c r="N24" s="53">
        <f t="shared" si="0"/>
        <v>0</v>
      </c>
      <c r="O24" s="20">
        <f t="shared" si="1"/>
        <v>0</v>
      </c>
      <c r="Z24" s="46">
        <v>57800</v>
      </c>
    </row>
    <row r="25" spans="1:26" s="2" customFormat="1" ht="19.5" customHeight="1" x14ac:dyDescent="0.2">
      <c r="A25" s="17">
        <v>13</v>
      </c>
      <c r="B25" s="25">
        <f t="shared" si="2"/>
        <v>65000</v>
      </c>
      <c r="C25" s="26">
        <f t="shared" si="3"/>
        <v>65000</v>
      </c>
      <c r="D25" s="40"/>
      <c r="E25" s="41"/>
      <c r="F25" s="40"/>
      <c r="G25" s="41"/>
      <c r="H25" s="40"/>
      <c r="I25" s="41"/>
      <c r="J25" s="40"/>
      <c r="K25" s="41"/>
      <c r="L25" s="40"/>
      <c r="M25" s="57"/>
      <c r="N25" s="53">
        <f t="shared" si="0"/>
        <v>0</v>
      </c>
      <c r="O25" s="20">
        <f t="shared" si="1"/>
        <v>0</v>
      </c>
      <c r="Z25" s="46">
        <v>65000</v>
      </c>
    </row>
    <row r="26" spans="1:26" s="2" customFormat="1" ht="19.5" customHeight="1" x14ac:dyDescent="0.2">
      <c r="A26" s="17">
        <v>14</v>
      </c>
      <c r="B26" s="25">
        <f t="shared" si="2"/>
        <v>72000</v>
      </c>
      <c r="C26" s="26">
        <f t="shared" si="3"/>
        <v>72000</v>
      </c>
      <c r="D26" s="40"/>
      <c r="E26" s="41"/>
      <c r="F26" s="40"/>
      <c r="G26" s="41"/>
      <c r="H26" s="40"/>
      <c r="I26" s="41"/>
      <c r="J26" s="40"/>
      <c r="K26" s="41"/>
      <c r="L26" s="40"/>
      <c r="M26" s="57"/>
      <c r="N26" s="53">
        <f t="shared" si="0"/>
        <v>0</v>
      </c>
      <c r="O26" s="20">
        <f t="shared" si="1"/>
        <v>0</v>
      </c>
      <c r="Z26" s="46">
        <v>72000</v>
      </c>
    </row>
    <row r="27" spans="1:26" s="2" customFormat="1" ht="19.5" customHeight="1" x14ac:dyDescent="0.2">
      <c r="A27" s="17">
        <v>15</v>
      </c>
      <c r="B27" s="25">
        <f t="shared" si="2"/>
        <v>79100</v>
      </c>
      <c r="C27" s="26">
        <f t="shared" si="3"/>
        <v>79100</v>
      </c>
      <c r="D27" s="40"/>
      <c r="E27" s="41"/>
      <c r="F27" s="40"/>
      <c r="G27" s="41"/>
      <c r="H27" s="40"/>
      <c r="I27" s="41"/>
      <c r="J27" s="40"/>
      <c r="K27" s="41"/>
      <c r="L27" s="40"/>
      <c r="M27" s="57"/>
      <c r="N27" s="53">
        <f t="shared" si="0"/>
        <v>0</v>
      </c>
      <c r="O27" s="20">
        <f t="shared" si="1"/>
        <v>0</v>
      </c>
      <c r="Z27" s="46">
        <v>79100</v>
      </c>
    </row>
    <row r="28" spans="1:26" s="2" customFormat="1" ht="19.5" customHeight="1" x14ac:dyDescent="0.2">
      <c r="A28" s="17">
        <v>16</v>
      </c>
      <c r="B28" s="25">
        <f t="shared" si="2"/>
        <v>86300</v>
      </c>
      <c r="C28" s="26">
        <f t="shared" si="3"/>
        <v>86300</v>
      </c>
      <c r="D28" s="40"/>
      <c r="E28" s="41"/>
      <c r="F28" s="40"/>
      <c r="G28" s="41"/>
      <c r="H28" s="40"/>
      <c r="I28" s="41"/>
      <c r="J28" s="40"/>
      <c r="K28" s="41"/>
      <c r="L28" s="40"/>
      <c r="M28" s="57"/>
      <c r="N28" s="53">
        <f t="shared" si="0"/>
        <v>0</v>
      </c>
      <c r="O28" s="20">
        <f t="shared" si="1"/>
        <v>0</v>
      </c>
      <c r="Z28" s="46">
        <v>86300</v>
      </c>
    </row>
    <row r="29" spans="1:26" s="2" customFormat="1" ht="19.5" customHeight="1" x14ac:dyDescent="0.2">
      <c r="A29" s="17">
        <v>17</v>
      </c>
      <c r="B29" s="25">
        <f t="shared" si="2"/>
        <v>93400</v>
      </c>
      <c r="C29" s="26">
        <f t="shared" si="3"/>
        <v>93400</v>
      </c>
      <c r="D29" s="40"/>
      <c r="E29" s="41"/>
      <c r="F29" s="40"/>
      <c r="G29" s="41"/>
      <c r="H29" s="40"/>
      <c r="I29" s="41"/>
      <c r="J29" s="40"/>
      <c r="K29" s="41"/>
      <c r="L29" s="40"/>
      <c r="M29" s="57"/>
      <c r="N29" s="53">
        <f t="shared" si="0"/>
        <v>0</v>
      </c>
      <c r="O29" s="20">
        <f t="shared" si="1"/>
        <v>0</v>
      </c>
      <c r="Z29" s="46">
        <v>93400</v>
      </c>
    </row>
    <row r="30" spans="1:26" s="2" customFormat="1" ht="19.5" customHeight="1" thickBot="1" x14ac:dyDescent="0.25">
      <c r="A30" s="70" t="s">
        <v>20</v>
      </c>
      <c r="B30" s="71">
        <f t="shared" si="2"/>
        <v>0</v>
      </c>
      <c r="C30" s="72">
        <f t="shared" si="3"/>
        <v>0</v>
      </c>
      <c r="D30" s="73"/>
      <c r="E30" s="74"/>
      <c r="F30" s="73"/>
      <c r="G30" s="74"/>
      <c r="H30" s="73"/>
      <c r="I30" s="74"/>
      <c r="J30" s="73"/>
      <c r="K30" s="74"/>
      <c r="L30" s="73"/>
      <c r="M30" s="75"/>
      <c r="N30" s="76">
        <f t="shared" si="0"/>
        <v>0</v>
      </c>
      <c r="O30" s="77">
        <f t="shared" si="1"/>
        <v>0</v>
      </c>
      <c r="Z30" s="46"/>
    </row>
    <row r="31" spans="1:26" s="2" customFormat="1" ht="27" customHeight="1" thickTop="1" thickBot="1" x14ac:dyDescent="0.25">
      <c r="A31" s="115" t="s">
        <v>3</v>
      </c>
      <c r="B31" s="116"/>
      <c r="C31" s="116"/>
      <c r="D31" s="63">
        <f t="shared" ref="D31:O31" si="4">SUM(D12:D30)</f>
        <v>0</v>
      </c>
      <c r="E31" s="64">
        <f t="shared" si="4"/>
        <v>0</v>
      </c>
      <c r="F31" s="65">
        <f t="shared" si="4"/>
        <v>0</v>
      </c>
      <c r="G31" s="66">
        <f t="shared" si="4"/>
        <v>0</v>
      </c>
      <c r="H31" s="67">
        <f t="shared" si="4"/>
        <v>0</v>
      </c>
      <c r="I31" s="64">
        <f t="shared" si="4"/>
        <v>0</v>
      </c>
      <c r="J31" s="65">
        <f t="shared" si="4"/>
        <v>0</v>
      </c>
      <c r="K31" s="66">
        <f t="shared" si="4"/>
        <v>0</v>
      </c>
      <c r="L31" s="67">
        <f t="shared" si="4"/>
        <v>0</v>
      </c>
      <c r="M31" s="68">
        <f t="shared" si="4"/>
        <v>0</v>
      </c>
      <c r="N31" s="65">
        <f t="shared" si="4"/>
        <v>0</v>
      </c>
      <c r="O31" s="69">
        <f t="shared" si="4"/>
        <v>0</v>
      </c>
    </row>
    <row r="32" spans="1:26" s="2" customFormat="1" ht="27" customHeight="1" thickTop="1" thickBot="1" x14ac:dyDescent="0.25">
      <c r="A32" s="113" t="s">
        <v>4</v>
      </c>
      <c r="B32" s="114"/>
      <c r="C32" s="114"/>
      <c r="D32" s="131">
        <f>SUM(D31:E31)</f>
        <v>0</v>
      </c>
      <c r="E32" s="128"/>
      <c r="F32" s="126">
        <f>SUM(F31:G31)</f>
        <v>0</v>
      </c>
      <c r="G32" s="126"/>
      <c r="H32" s="127">
        <f>SUM(H31:I31)</f>
        <v>0</v>
      </c>
      <c r="I32" s="128"/>
      <c r="J32" s="126">
        <f>SUM(J31:K31)</f>
        <v>0</v>
      </c>
      <c r="K32" s="126"/>
      <c r="L32" s="127">
        <f>SUM(L31:M31)</f>
        <v>0</v>
      </c>
      <c r="M32" s="130"/>
      <c r="N32" s="126">
        <f>SUM(N31:O31)</f>
        <v>0</v>
      </c>
      <c r="O32" s="139"/>
    </row>
    <row r="33" spans="1:26" s="2" customFormat="1" ht="5.25" customHeight="1" x14ac:dyDescent="0.2"/>
    <row r="34" spans="1:26" s="2" customFormat="1" ht="23.25" customHeight="1" x14ac:dyDescent="0.2">
      <c r="A34" s="7" t="s">
        <v>23</v>
      </c>
      <c r="D34" s="5"/>
      <c r="E34" s="5"/>
      <c r="F34" s="5"/>
      <c r="G34" s="5"/>
      <c r="H34" s="5"/>
      <c r="I34" s="5"/>
      <c r="J34" s="5"/>
      <c r="K34" s="5"/>
      <c r="L34" s="5"/>
      <c r="M34" s="5"/>
      <c r="Z34" s="47" t="s">
        <v>10</v>
      </c>
    </row>
    <row r="35" spans="1:26" ht="37.5" customHeight="1" thickBot="1" x14ac:dyDescent="0.25">
      <c r="A35" s="117" t="s">
        <v>24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Z35" s="48" t="s">
        <v>9</v>
      </c>
    </row>
    <row r="36" spans="1:26" ht="23.25" customHeight="1" thickBot="1" x14ac:dyDescent="0.25">
      <c r="A36" s="108" t="s">
        <v>25</v>
      </c>
      <c r="B36" s="109"/>
      <c r="C36" s="109"/>
      <c r="D36" s="109"/>
      <c r="E36" s="109"/>
      <c r="F36" s="109"/>
      <c r="G36" s="109"/>
      <c r="H36" s="109"/>
      <c r="I36" s="110"/>
      <c r="J36" s="108" t="s">
        <v>11</v>
      </c>
      <c r="K36" s="109"/>
      <c r="L36" s="108"/>
      <c r="M36" s="110"/>
      <c r="O36" s="15"/>
    </row>
    <row r="37" spans="1:26" x14ac:dyDescent="0.2">
      <c r="O37" s="15"/>
    </row>
    <row r="38" spans="1:26" ht="37.5" customHeight="1" thickBot="1" x14ac:dyDescent="0.25">
      <c r="A38" s="117" t="s">
        <v>21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</row>
    <row r="39" spans="1:26" x14ac:dyDescent="0.2">
      <c r="A39" s="99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1"/>
    </row>
    <row r="40" spans="1:26" x14ac:dyDescent="0.2">
      <c r="A40" s="102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</row>
    <row r="41" spans="1:26" x14ac:dyDescent="0.2">
      <c r="A41" s="10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</row>
    <row r="42" spans="1:26" x14ac:dyDescent="0.2">
      <c r="A42" s="10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</row>
    <row r="43" spans="1:26" ht="13.5" thickBot="1" x14ac:dyDescent="0.25">
      <c r="A43" s="105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7"/>
    </row>
  </sheetData>
  <mergeCells count="35">
    <mergeCell ref="D8:E8"/>
    <mergeCell ref="F8:I8"/>
    <mergeCell ref="B8:C8"/>
    <mergeCell ref="L36:M36"/>
    <mergeCell ref="A38:O38"/>
    <mergeCell ref="J36:K36"/>
    <mergeCell ref="A3:O3"/>
    <mergeCell ref="L32:M32"/>
    <mergeCell ref="D32:E32"/>
    <mergeCell ref="A12:A13"/>
    <mergeCell ref="A10:A11"/>
    <mergeCell ref="L10:M10"/>
    <mergeCell ref="J10:K10"/>
    <mergeCell ref="N10:O10"/>
    <mergeCell ref="N32:O32"/>
    <mergeCell ref="J8:K8"/>
    <mergeCell ref="L8:O8"/>
    <mergeCell ref="N9:O9"/>
    <mergeCell ref="I9:J9"/>
    <mergeCell ref="K9:M9"/>
    <mergeCell ref="F9:H9"/>
    <mergeCell ref="B9:E9"/>
    <mergeCell ref="A39:M43"/>
    <mergeCell ref="A36:I36"/>
    <mergeCell ref="C10:C11"/>
    <mergeCell ref="A32:C32"/>
    <mergeCell ref="A31:C31"/>
    <mergeCell ref="A35:O35"/>
    <mergeCell ref="H10:I10"/>
    <mergeCell ref="B10:B11"/>
    <mergeCell ref="D10:E10"/>
    <mergeCell ref="F10:G10"/>
    <mergeCell ref="F32:G32"/>
    <mergeCell ref="H32:I32"/>
    <mergeCell ref="J32:K32"/>
  </mergeCells>
  <phoneticPr fontId="2"/>
  <dataValidations count="1">
    <dataValidation type="list" allowBlank="1" showInputMessage="1" showErrorMessage="1" sqref="L36:M36" xr:uid="{00000000-0002-0000-0000-000000000000}">
      <formula1>$Z$34:$Z$35</formula1>
    </dataValidation>
  </dataValidations>
  <pageMargins left="0.78740157480314965" right="0.59055118110236227" top="0.70866141732283472" bottom="0.19685039370078741" header="0.51181102362204722" footer="0.51181102362204722"/>
  <pageSetup paperSize="9" scale="92" orientation="portrait" horizontalDpi="300" verticalDpi="300" r:id="rId1"/>
  <headerFooter alignWithMargins="0"/>
  <colBreaks count="1" manualBreakCount="1">
    <brk id="15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4"/>
  <sheetViews>
    <sheetView view="pageBreakPreview" zoomScaleNormal="100" zoomScaleSheetLayoutView="100" workbookViewId="0">
      <selection activeCell="A45" sqref="A45"/>
    </sheetView>
  </sheetViews>
  <sheetFormatPr defaultColWidth="9" defaultRowHeight="13" x14ac:dyDescent="0.2"/>
  <cols>
    <col min="1" max="1" width="9.08984375" style="1" customWidth="1"/>
    <col min="2" max="2" width="18.453125" style="1" customWidth="1"/>
    <col min="3" max="8" width="11.26953125" style="1" customWidth="1"/>
    <col min="9" max="16384" width="9" style="1"/>
  </cols>
  <sheetData>
    <row r="1" spans="1:19" ht="22" customHeight="1" x14ac:dyDescent="0.2">
      <c r="A1" s="4"/>
      <c r="B1" s="4"/>
      <c r="C1" s="4"/>
      <c r="D1" s="4"/>
      <c r="E1" s="4"/>
      <c r="F1" s="4"/>
      <c r="G1" s="4"/>
      <c r="H1" s="12"/>
    </row>
    <row r="2" spans="1:19" ht="22" customHeight="1" x14ac:dyDescent="0.2">
      <c r="A2" s="4"/>
      <c r="B2" s="4"/>
      <c r="C2" s="4"/>
      <c r="D2" s="4"/>
      <c r="E2" s="4"/>
      <c r="F2" s="4"/>
      <c r="G2" s="4"/>
      <c r="H2" s="12"/>
    </row>
    <row r="3" spans="1:19" ht="21.75" customHeight="1" x14ac:dyDescent="0.2">
      <c r="A3" s="129" t="s">
        <v>13</v>
      </c>
      <c r="B3" s="129"/>
      <c r="C3" s="129"/>
      <c r="D3" s="129"/>
      <c r="E3" s="129"/>
      <c r="F3" s="129"/>
      <c r="G3" s="129"/>
      <c r="H3" s="129"/>
    </row>
    <row r="4" spans="1:19" s="2" customFormat="1" ht="12.75" customHeight="1" x14ac:dyDescent="0.2"/>
    <row r="5" spans="1:19" s="2" customFormat="1" ht="23.25" customHeight="1" x14ac:dyDescent="0.2">
      <c r="A5" s="7" t="s">
        <v>22</v>
      </c>
    </row>
    <row r="6" spans="1:19" s="2" customFormat="1" ht="21.75" customHeight="1" thickBot="1" x14ac:dyDescent="0.25">
      <c r="A6" s="89" t="s">
        <v>7</v>
      </c>
      <c r="B6" s="87"/>
      <c r="C6" s="87"/>
      <c r="D6" s="87"/>
      <c r="E6" s="87"/>
      <c r="F6" s="87"/>
      <c r="G6" s="87"/>
      <c r="H6" s="8"/>
    </row>
    <row r="7" spans="1:19" s="2" customFormat="1" ht="24.75" customHeight="1" thickBot="1" x14ac:dyDescent="0.25">
      <c r="A7" s="6" t="s">
        <v>5</v>
      </c>
      <c r="B7" s="42"/>
      <c r="C7" s="6" t="s">
        <v>6</v>
      </c>
      <c r="D7" s="162"/>
      <c r="E7" s="163"/>
      <c r="F7" s="6" t="s">
        <v>15</v>
      </c>
      <c r="G7" s="142"/>
      <c r="H7" s="144"/>
    </row>
    <row r="8" spans="1:19" s="2" customFormat="1" ht="24.75" customHeight="1" thickBot="1" x14ac:dyDescent="0.25">
      <c r="A8" s="16" t="s">
        <v>14</v>
      </c>
      <c r="B8" s="142"/>
      <c r="C8" s="144"/>
      <c r="D8" s="164" t="s">
        <v>16</v>
      </c>
      <c r="E8" s="149"/>
      <c r="F8" s="147"/>
      <c r="G8" s="148"/>
      <c r="H8" s="35"/>
    </row>
    <row r="9" spans="1:19" s="3" customFormat="1" ht="30.75" customHeight="1" x14ac:dyDescent="0.2">
      <c r="A9" s="134" t="s">
        <v>0</v>
      </c>
      <c r="B9" s="167" t="s">
        <v>18</v>
      </c>
      <c r="C9" s="29" t="s">
        <v>26</v>
      </c>
      <c r="D9" s="79">
        <v>43952</v>
      </c>
      <c r="E9" s="78">
        <v>41061</v>
      </c>
      <c r="F9" s="78">
        <v>41091</v>
      </c>
      <c r="G9" s="58">
        <v>41122</v>
      </c>
      <c r="H9" s="80" t="s">
        <v>12</v>
      </c>
    </row>
    <row r="10" spans="1:19" s="3" customFormat="1" ht="20.149999999999999" customHeight="1" thickBot="1" x14ac:dyDescent="0.25">
      <c r="A10" s="135"/>
      <c r="B10" s="168"/>
      <c r="C10" s="30" t="s">
        <v>1</v>
      </c>
      <c r="D10" s="27" t="s">
        <v>1</v>
      </c>
      <c r="E10" s="27" t="s">
        <v>1</v>
      </c>
      <c r="F10" s="27" t="s">
        <v>1</v>
      </c>
      <c r="G10" s="59" t="s">
        <v>1</v>
      </c>
      <c r="H10" s="81" t="s">
        <v>1</v>
      </c>
    </row>
    <row r="11" spans="1:19" s="3" customFormat="1" ht="20.149999999999999" customHeight="1" thickTop="1" x14ac:dyDescent="0.2">
      <c r="A11" s="132">
        <v>1</v>
      </c>
      <c r="B11" s="31">
        <f>MIN($F$8,$S11)</f>
        <v>7000</v>
      </c>
      <c r="C11" s="43"/>
      <c r="D11" s="36"/>
      <c r="E11" s="36"/>
      <c r="F11" s="36"/>
      <c r="G11" s="60"/>
      <c r="H11" s="82">
        <f t="shared" ref="H11:H32" si="0">C11+D11+E11+F11+G11</f>
        <v>0</v>
      </c>
      <c r="S11" s="46">
        <v>7000</v>
      </c>
    </row>
    <row r="12" spans="1:19" s="3" customFormat="1" ht="20.149999999999999" customHeight="1" x14ac:dyDescent="0.2">
      <c r="A12" s="133"/>
      <c r="B12" s="32">
        <f>MIN($F$8,$S12)</f>
        <v>10000</v>
      </c>
      <c r="C12" s="44"/>
      <c r="D12" s="38"/>
      <c r="E12" s="38"/>
      <c r="F12" s="38"/>
      <c r="G12" s="61"/>
      <c r="H12" s="83">
        <f t="shared" si="0"/>
        <v>0</v>
      </c>
      <c r="S12" s="46">
        <v>10000</v>
      </c>
    </row>
    <row r="13" spans="1:19" s="2" customFormat="1" ht="19.5" customHeight="1" x14ac:dyDescent="0.2">
      <c r="A13" s="17">
        <v>2</v>
      </c>
      <c r="B13" s="33">
        <f>MIN($F$8,$S13)</f>
        <v>13100</v>
      </c>
      <c r="C13" s="45"/>
      <c r="D13" s="40"/>
      <c r="E13" s="40"/>
      <c r="F13" s="40"/>
      <c r="G13" s="62"/>
      <c r="H13" s="84">
        <f t="shared" si="0"/>
        <v>0</v>
      </c>
      <c r="S13" s="46">
        <v>13100</v>
      </c>
    </row>
    <row r="14" spans="1:19" s="2" customFormat="1" ht="19.5" customHeight="1" x14ac:dyDescent="0.2">
      <c r="A14" s="17">
        <v>3</v>
      </c>
      <c r="B14" s="33">
        <f>MIN($F$8,$S14)</f>
        <v>16200</v>
      </c>
      <c r="C14" s="45"/>
      <c r="D14" s="40"/>
      <c r="E14" s="40"/>
      <c r="F14" s="40"/>
      <c r="G14" s="62"/>
      <c r="H14" s="85">
        <f t="shared" si="0"/>
        <v>0</v>
      </c>
      <c r="S14" s="46">
        <v>16200</v>
      </c>
    </row>
    <row r="15" spans="1:19" s="2" customFormat="1" ht="19.5" customHeight="1" x14ac:dyDescent="0.2">
      <c r="A15" s="17">
        <v>4</v>
      </c>
      <c r="B15" s="33">
        <f t="shared" ref="B15:B32" si="1">MIN($F$8,$S15)</f>
        <v>19200</v>
      </c>
      <c r="C15" s="45"/>
      <c r="D15" s="40"/>
      <c r="E15" s="40"/>
      <c r="F15" s="40"/>
      <c r="G15" s="62"/>
      <c r="H15" s="85">
        <f t="shared" si="0"/>
        <v>0</v>
      </c>
      <c r="S15" s="46">
        <v>19200</v>
      </c>
    </row>
    <row r="16" spans="1:19" s="2" customFormat="1" ht="19.5" customHeight="1" x14ac:dyDescent="0.2">
      <c r="A16" s="17">
        <v>5</v>
      </c>
      <c r="B16" s="33">
        <f t="shared" si="1"/>
        <v>22300</v>
      </c>
      <c r="C16" s="45"/>
      <c r="D16" s="40"/>
      <c r="E16" s="40"/>
      <c r="F16" s="40"/>
      <c r="G16" s="62"/>
      <c r="H16" s="85">
        <f t="shared" si="0"/>
        <v>0</v>
      </c>
      <c r="S16" s="46">
        <v>22300</v>
      </c>
    </row>
    <row r="17" spans="1:19" s="2" customFormat="1" ht="19.5" customHeight="1" x14ac:dyDescent="0.2">
      <c r="A17" s="17">
        <v>6</v>
      </c>
      <c r="B17" s="33">
        <f t="shared" si="1"/>
        <v>25300</v>
      </c>
      <c r="C17" s="45"/>
      <c r="D17" s="40"/>
      <c r="E17" s="40"/>
      <c r="F17" s="40"/>
      <c r="G17" s="62"/>
      <c r="H17" s="85">
        <f t="shared" si="0"/>
        <v>0</v>
      </c>
      <c r="S17" s="46">
        <v>25300</v>
      </c>
    </row>
    <row r="18" spans="1:19" s="2" customFormat="1" ht="19.5" customHeight="1" x14ac:dyDescent="0.2">
      <c r="A18" s="17">
        <v>7</v>
      </c>
      <c r="B18" s="33">
        <f t="shared" si="1"/>
        <v>30300</v>
      </c>
      <c r="C18" s="45"/>
      <c r="D18" s="40"/>
      <c r="E18" s="40"/>
      <c r="F18" s="40"/>
      <c r="G18" s="62"/>
      <c r="H18" s="85">
        <f t="shared" si="0"/>
        <v>0</v>
      </c>
      <c r="S18" s="46">
        <v>30300</v>
      </c>
    </row>
    <row r="19" spans="1:19" s="2" customFormat="1" ht="19.5" customHeight="1" x14ac:dyDescent="0.2">
      <c r="A19" s="17">
        <v>8</v>
      </c>
      <c r="B19" s="33">
        <f t="shared" si="1"/>
        <v>35500</v>
      </c>
      <c r="C19" s="45"/>
      <c r="D19" s="40"/>
      <c r="E19" s="40"/>
      <c r="F19" s="40"/>
      <c r="G19" s="62"/>
      <c r="H19" s="85">
        <f t="shared" si="0"/>
        <v>0</v>
      </c>
      <c r="S19" s="46">
        <v>35500</v>
      </c>
    </row>
    <row r="20" spans="1:19" s="2" customFormat="1" ht="19.5" customHeight="1" x14ac:dyDescent="0.2">
      <c r="A20" s="17">
        <v>9</v>
      </c>
      <c r="B20" s="33">
        <f t="shared" si="1"/>
        <v>40500</v>
      </c>
      <c r="C20" s="45"/>
      <c r="D20" s="40"/>
      <c r="E20" s="40"/>
      <c r="F20" s="40"/>
      <c r="G20" s="62"/>
      <c r="H20" s="85">
        <f t="shared" si="0"/>
        <v>0</v>
      </c>
      <c r="S20" s="46">
        <v>40500</v>
      </c>
    </row>
    <row r="21" spans="1:19" s="2" customFormat="1" ht="19.5" customHeight="1" x14ac:dyDescent="0.2">
      <c r="A21" s="17">
        <v>10</v>
      </c>
      <c r="B21" s="33">
        <f t="shared" si="1"/>
        <v>45600</v>
      </c>
      <c r="C21" s="45"/>
      <c r="D21" s="40"/>
      <c r="E21" s="40"/>
      <c r="F21" s="40"/>
      <c r="G21" s="62"/>
      <c r="H21" s="85">
        <f t="shared" si="0"/>
        <v>0</v>
      </c>
      <c r="S21" s="46">
        <v>45600</v>
      </c>
    </row>
    <row r="22" spans="1:19" s="2" customFormat="1" ht="19.5" customHeight="1" x14ac:dyDescent="0.2">
      <c r="A22" s="17">
        <v>11</v>
      </c>
      <c r="B22" s="33">
        <f t="shared" si="1"/>
        <v>50700</v>
      </c>
      <c r="C22" s="45"/>
      <c r="D22" s="40"/>
      <c r="E22" s="40"/>
      <c r="F22" s="40"/>
      <c r="G22" s="62"/>
      <c r="H22" s="85">
        <f t="shared" si="0"/>
        <v>0</v>
      </c>
      <c r="S22" s="46">
        <v>50700</v>
      </c>
    </row>
    <row r="23" spans="1:19" s="2" customFormat="1" ht="19.5" customHeight="1" x14ac:dyDescent="0.2">
      <c r="A23" s="17">
        <v>12</v>
      </c>
      <c r="B23" s="33">
        <f t="shared" si="1"/>
        <v>57800</v>
      </c>
      <c r="C23" s="45"/>
      <c r="D23" s="40"/>
      <c r="E23" s="40"/>
      <c r="F23" s="40"/>
      <c r="G23" s="62"/>
      <c r="H23" s="85">
        <f t="shared" si="0"/>
        <v>0</v>
      </c>
      <c r="S23" s="46">
        <v>57800</v>
      </c>
    </row>
    <row r="24" spans="1:19" s="2" customFormat="1" ht="19.5" customHeight="1" x14ac:dyDescent="0.2">
      <c r="A24" s="17">
        <v>13</v>
      </c>
      <c r="B24" s="33">
        <f t="shared" si="1"/>
        <v>65000</v>
      </c>
      <c r="C24" s="45"/>
      <c r="D24" s="40"/>
      <c r="E24" s="40"/>
      <c r="F24" s="40"/>
      <c r="G24" s="62"/>
      <c r="H24" s="85">
        <f t="shared" si="0"/>
        <v>0</v>
      </c>
      <c r="S24" s="46">
        <v>65000</v>
      </c>
    </row>
    <row r="25" spans="1:19" s="2" customFormat="1" ht="19.5" customHeight="1" x14ac:dyDescent="0.2">
      <c r="A25" s="17">
        <v>14</v>
      </c>
      <c r="B25" s="33">
        <f t="shared" si="1"/>
        <v>72000</v>
      </c>
      <c r="C25" s="45"/>
      <c r="D25" s="40"/>
      <c r="E25" s="40"/>
      <c r="F25" s="40"/>
      <c r="G25" s="62"/>
      <c r="H25" s="85">
        <f t="shared" si="0"/>
        <v>0</v>
      </c>
      <c r="S25" s="46">
        <v>72000</v>
      </c>
    </row>
    <row r="26" spans="1:19" s="2" customFormat="1" ht="19.5" customHeight="1" x14ac:dyDescent="0.2">
      <c r="A26" s="17">
        <v>15</v>
      </c>
      <c r="B26" s="33">
        <f t="shared" si="1"/>
        <v>79100</v>
      </c>
      <c r="C26" s="45"/>
      <c r="D26" s="40"/>
      <c r="E26" s="40"/>
      <c r="F26" s="40"/>
      <c r="G26" s="62"/>
      <c r="H26" s="85">
        <f t="shared" si="0"/>
        <v>0</v>
      </c>
      <c r="S26" s="46">
        <v>79100</v>
      </c>
    </row>
    <row r="27" spans="1:19" s="2" customFormat="1" ht="19.5" customHeight="1" x14ac:dyDescent="0.2">
      <c r="A27" s="17">
        <v>16</v>
      </c>
      <c r="B27" s="33">
        <f t="shared" si="1"/>
        <v>86300</v>
      </c>
      <c r="C27" s="45"/>
      <c r="D27" s="40"/>
      <c r="E27" s="40"/>
      <c r="F27" s="40"/>
      <c r="G27" s="62"/>
      <c r="H27" s="85">
        <f t="shared" si="0"/>
        <v>0</v>
      </c>
      <c r="S27" s="46">
        <v>86300</v>
      </c>
    </row>
    <row r="28" spans="1:19" s="2" customFormat="1" ht="19.5" customHeight="1" x14ac:dyDescent="0.2">
      <c r="A28" s="17">
        <v>17</v>
      </c>
      <c r="B28" s="33">
        <f>MIN($F$8,$S28)</f>
        <v>94400</v>
      </c>
      <c r="C28" s="45"/>
      <c r="D28" s="40"/>
      <c r="E28" s="40"/>
      <c r="F28" s="40"/>
      <c r="G28" s="62"/>
      <c r="H28" s="85">
        <f t="shared" si="0"/>
        <v>0</v>
      </c>
      <c r="S28" s="46">
        <v>94400</v>
      </c>
    </row>
    <row r="29" spans="1:19" s="2" customFormat="1" ht="19.5" customHeight="1" x14ac:dyDescent="0.2">
      <c r="A29" s="17">
        <v>18</v>
      </c>
      <c r="B29" s="33">
        <f>MIN($F$8,$S29)</f>
        <v>102500</v>
      </c>
      <c r="C29" s="45"/>
      <c r="D29" s="40"/>
      <c r="E29" s="40"/>
      <c r="F29" s="40"/>
      <c r="G29" s="62"/>
      <c r="H29" s="85">
        <f t="shared" si="0"/>
        <v>0</v>
      </c>
      <c r="S29" s="46">
        <v>102500</v>
      </c>
    </row>
    <row r="30" spans="1:19" s="2" customFormat="1" ht="19.5" customHeight="1" x14ac:dyDescent="0.2">
      <c r="A30" s="17">
        <v>19</v>
      </c>
      <c r="B30" s="33">
        <f>MIN($F$8,$S30)</f>
        <v>110600</v>
      </c>
      <c r="C30" s="45"/>
      <c r="D30" s="40"/>
      <c r="E30" s="40"/>
      <c r="F30" s="40"/>
      <c r="G30" s="62"/>
      <c r="H30" s="85">
        <f t="shared" si="0"/>
        <v>0</v>
      </c>
      <c r="S30" s="46">
        <v>110600</v>
      </c>
    </row>
    <row r="31" spans="1:19" s="2" customFormat="1" ht="19.5" customHeight="1" x14ac:dyDescent="0.2">
      <c r="A31" s="17">
        <v>20</v>
      </c>
      <c r="B31" s="34">
        <f>MIN($F$8,$S31)</f>
        <v>118800</v>
      </c>
      <c r="C31" s="45"/>
      <c r="D31" s="40"/>
      <c r="E31" s="40"/>
      <c r="F31" s="40"/>
      <c r="G31" s="62"/>
      <c r="H31" s="85">
        <f t="shared" si="0"/>
        <v>0</v>
      </c>
      <c r="S31" s="46">
        <v>118800</v>
      </c>
    </row>
    <row r="32" spans="1:19" s="2" customFormat="1" ht="19.5" customHeight="1" thickBot="1" x14ac:dyDescent="0.25">
      <c r="A32" s="70" t="s">
        <v>20</v>
      </c>
      <c r="B32" s="95">
        <f t="shared" si="1"/>
        <v>0</v>
      </c>
      <c r="C32" s="96"/>
      <c r="D32" s="73"/>
      <c r="E32" s="73"/>
      <c r="F32" s="73"/>
      <c r="G32" s="97"/>
      <c r="H32" s="98">
        <f t="shared" si="0"/>
        <v>0</v>
      </c>
      <c r="S32" s="46"/>
    </row>
    <row r="33" spans="1:19" s="2" customFormat="1" ht="27" customHeight="1" thickTop="1" thickBot="1" x14ac:dyDescent="0.25">
      <c r="A33" s="169" t="s">
        <v>4</v>
      </c>
      <c r="B33" s="170"/>
      <c r="C33" s="90">
        <f>SUM(C11:C32)</f>
        <v>0</v>
      </c>
      <c r="D33" s="91">
        <f t="shared" ref="D33:G33" si="2">SUM(D11:D32)</f>
        <v>0</v>
      </c>
      <c r="E33" s="91">
        <f t="shared" si="2"/>
        <v>0</v>
      </c>
      <c r="F33" s="92">
        <f t="shared" si="2"/>
        <v>0</v>
      </c>
      <c r="G33" s="93">
        <f t="shared" si="2"/>
        <v>0</v>
      </c>
      <c r="H33" s="94">
        <f>SUM(H11:H32)</f>
        <v>0</v>
      </c>
    </row>
    <row r="34" spans="1:19" s="2" customFormat="1" ht="5.25" customHeight="1" x14ac:dyDescent="0.2"/>
    <row r="35" spans="1:19" s="2" customFormat="1" ht="23.25" customHeight="1" x14ac:dyDescent="0.2">
      <c r="A35" s="7" t="s">
        <v>23</v>
      </c>
      <c r="C35" s="5"/>
      <c r="D35" s="5"/>
      <c r="E35" s="5"/>
      <c r="F35" s="5"/>
      <c r="G35" s="5"/>
      <c r="S35" s="47" t="s">
        <v>10</v>
      </c>
    </row>
    <row r="36" spans="1:19" ht="37.5" customHeight="1" thickBot="1" x14ac:dyDescent="0.25">
      <c r="A36" s="117" t="s">
        <v>24</v>
      </c>
      <c r="B36" s="117"/>
      <c r="C36" s="117"/>
      <c r="D36" s="117"/>
      <c r="E36" s="117"/>
      <c r="F36" s="117"/>
      <c r="G36" s="117"/>
      <c r="H36" s="117"/>
      <c r="S36" s="48" t="s">
        <v>9</v>
      </c>
    </row>
    <row r="37" spans="1:19" ht="23.25" customHeight="1" thickBot="1" x14ac:dyDescent="0.25">
      <c r="A37" s="165" t="s">
        <v>25</v>
      </c>
      <c r="B37" s="166"/>
      <c r="C37" s="166"/>
      <c r="D37" s="166"/>
      <c r="E37" s="166"/>
      <c r="F37" s="28" t="s">
        <v>11</v>
      </c>
      <c r="G37" s="18"/>
    </row>
    <row r="39" spans="1:19" ht="37.5" customHeight="1" thickBot="1" x14ac:dyDescent="0.25">
      <c r="A39" s="117" t="s">
        <v>21</v>
      </c>
      <c r="B39" s="117"/>
      <c r="C39" s="117"/>
      <c r="D39" s="117"/>
      <c r="E39" s="117"/>
      <c r="F39" s="117"/>
      <c r="G39" s="117"/>
      <c r="H39" s="117"/>
    </row>
    <row r="40" spans="1:19" x14ac:dyDescent="0.2">
      <c r="A40" s="153"/>
      <c r="B40" s="154"/>
      <c r="C40" s="154"/>
      <c r="D40" s="154"/>
      <c r="E40" s="154"/>
      <c r="F40" s="154"/>
      <c r="G40" s="155"/>
    </row>
    <row r="41" spans="1:19" x14ac:dyDescent="0.2">
      <c r="A41" s="156"/>
      <c r="B41" s="157"/>
      <c r="C41" s="157"/>
      <c r="D41" s="157"/>
      <c r="E41" s="157"/>
      <c r="F41" s="157"/>
      <c r="G41" s="158"/>
    </row>
    <row r="42" spans="1:19" x14ac:dyDescent="0.2">
      <c r="A42" s="156"/>
      <c r="B42" s="157"/>
      <c r="C42" s="157"/>
      <c r="D42" s="157"/>
      <c r="E42" s="157"/>
      <c r="F42" s="157"/>
      <c r="G42" s="158"/>
    </row>
    <row r="43" spans="1:19" x14ac:dyDescent="0.2">
      <c r="A43" s="156"/>
      <c r="B43" s="157"/>
      <c r="C43" s="157"/>
      <c r="D43" s="157"/>
      <c r="E43" s="157"/>
      <c r="F43" s="157"/>
      <c r="G43" s="158"/>
    </row>
    <row r="44" spans="1:19" ht="13.5" thickBot="1" x14ac:dyDescent="0.25">
      <c r="A44" s="159"/>
      <c r="B44" s="160"/>
      <c r="C44" s="160"/>
      <c r="D44" s="160"/>
      <c r="E44" s="160"/>
      <c r="F44" s="160"/>
      <c r="G44" s="161"/>
    </row>
  </sheetData>
  <mergeCells count="14">
    <mergeCell ref="A40:G44"/>
    <mergeCell ref="B8:C8"/>
    <mergeCell ref="A9:A10"/>
    <mergeCell ref="A3:H3"/>
    <mergeCell ref="G7:H7"/>
    <mergeCell ref="D7:E7"/>
    <mergeCell ref="D8:E8"/>
    <mergeCell ref="F8:G8"/>
    <mergeCell ref="A37:E37"/>
    <mergeCell ref="A36:H36"/>
    <mergeCell ref="B9:B10"/>
    <mergeCell ref="A39:H39"/>
    <mergeCell ref="A33:B33"/>
    <mergeCell ref="A11:A12"/>
  </mergeCells>
  <phoneticPr fontId="2"/>
  <dataValidations count="1">
    <dataValidation type="list" allowBlank="1" showInputMessage="1" showErrorMessage="1" sqref="G37" xr:uid="{00000000-0002-0000-0100-000000000000}">
      <formula1>$S$35:$S$36</formula1>
    </dataValidation>
  </dataValidations>
  <pageMargins left="0.78740157480314965" right="0.59055118110236227" top="0.70866141732283472" bottom="0.19685039370078741" header="0.51181102362204722" footer="0.51181102362204722"/>
  <pageSetup paperSize="9" scale="92" orientation="portrait" horizontalDpi="300" verticalDpi="300" r:id="rId1"/>
  <headerFooter alignWithMargins="0"/>
  <colBreaks count="1" manualBreakCount="1">
    <brk id="8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ケアハウス</vt:lpstr>
      <vt:lpstr>A型</vt:lpstr>
      <vt:lpstr>A型!Print_Area</vt:lpstr>
      <vt:lpstr>ケアハウス!Print_Area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俊之</dc:creator>
  <cp:lastModifiedBy>菅原　由貴</cp:lastModifiedBy>
  <cp:lastPrinted>2025-07-01T04:28:47Z</cp:lastPrinted>
  <dcterms:created xsi:type="dcterms:W3CDTF">1997-01-08T22:48:59Z</dcterms:created>
  <dcterms:modified xsi:type="dcterms:W3CDTF">2026-07-02T01:31:57Z</dcterms:modified>
</cp:coreProperties>
</file>