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40_実証実験\01_通行量調査\22_公表\HP用データ\03_加工データ\④回遊性分析（ZORSE）\"/>
    </mc:Choice>
  </mc:AlternateContent>
  <bookViews>
    <workbookView xWindow="120" yWindow="90" windowWidth="23895" windowHeight="14535" tabRatio="871"/>
  </bookViews>
  <sheets>
    <sheet name="集計の考え方" sheetId="6" r:id="rId1"/>
    <sheet name="Z_Q30_02_04_回遊分析_全体集計_店舗内経由" sheetId="8" r:id="rId2"/>
    <sheet name="集計" sheetId="7" r:id="rId3"/>
  </sheets>
  <definedNames>
    <definedName name="Z_Q30_02_04_回遊分析_全体集計_店舗内経由">#REF!</definedName>
    <definedName name="店舗を含む回遊">Z_Q30_02_04_回遊分析_全体集計_店舗内経由!$A$1:$L$316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F10" i="7" l="1"/>
  <c r="F11" i="7"/>
  <c r="M160" i="8"/>
  <c r="O160" i="8" s="1"/>
  <c r="M316" i="8"/>
  <c r="O316" i="8" s="1"/>
  <c r="M315" i="8"/>
  <c r="O315" i="8" s="1"/>
  <c r="M314" i="8"/>
  <c r="O314" i="8" s="1"/>
  <c r="M313" i="8"/>
  <c r="O313" i="8" s="1"/>
  <c r="M159" i="8"/>
  <c r="O159" i="8" s="1"/>
  <c r="M158" i="8"/>
  <c r="O158" i="8" s="1"/>
  <c r="M312" i="8"/>
  <c r="O312" i="8" s="1"/>
  <c r="M157" i="8"/>
  <c r="O157" i="8" s="1"/>
  <c r="M311" i="8"/>
  <c r="O311" i="8" s="1"/>
  <c r="M156" i="8"/>
  <c r="O156" i="8" s="1"/>
  <c r="O310" i="8"/>
  <c r="M310" i="8"/>
  <c r="M155" i="8"/>
  <c r="O155" i="8" s="1"/>
  <c r="M309" i="8"/>
  <c r="O309" i="8" s="1"/>
  <c r="M154" i="8"/>
  <c r="O154" i="8" s="1"/>
  <c r="M153" i="8"/>
  <c r="O153" i="8" s="1"/>
  <c r="M152" i="8"/>
  <c r="O152" i="8" s="1"/>
  <c r="M151" i="8"/>
  <c r="O151" i="8" s="1"/>
  <c r="M308" i="8"/>
  <c r="O308" i="8" s="1"/>
  <c r="M150" i="8"/>
  <c r="O150" i="8" s="1"/>
  <c r="M149" i="8"/>
  <c r="O149" i="8" s="1"/>
  <c r="M307" i="8"/>
  <c r="O307" i="8" s="1"/>
  <c r="M306" i="8"/>
  <c r="O306" i="8" s="1"/>
  <c r="M148" i="8"/>
  <c r="O148" i="8" s="1"/>
  <c r="M147" i="8"/>
  <c r="O147" i="8" s="1"/>
  <c r="M146" i="8"/>
  <c r="O146" i="8" s="1"/>
  <c r="M305" i="8"/>
  <c r="O305" i="8" s="1"/>
  <c r="O145" i="8"/>
  <c r="M145" i="8"/>
  <c r="M144" i="8"/>
  <c r="O144" i="8" s="1"/>
  <c r="M304" i="8"/>
  <c r="O304" i="8" s="1"/>
  <c r="M303" i="8"/>
  <c r="O303" i="8" s="1"/>
  <c r="M143" i="8"/>
  <c r="O143" i="8" s="1"/>
  <c r="M302" i="8"/>
  <c r="O302" i="8" s="1"/>
  <c r="M301" i="8"/>
  <c r="O301" i="8" s="1"/>
  <c r="M300" i="8"/>
  <c r="O300" i="8" s="1"/>
  <c r="M142" i="8"/>
  <c r="O142" i="8" s="1"/>
  <c r="M141" i="8"/>
  <c r="O141" i="8" s="1"/>
  <c r="M140" i="8"/>
  <c r="O140" i="8" s="1"/>
  <c r="M139" i="8"/>
  <c r="O139" i="8" s="1"/>
  <c r="M138" i="8"/>
  <c r="O138" i="8" s="1"/>
  <c r="M299" i="8"/>
  <c r="O299" i="8" s="1"/>
  <c r="M137" i="8"/>
  <c r="O137" i="8" s="1"/>
  <c r="M298" i="8"/>
  <c r="O298" i="8" s="1"/>
  <c r="O297" i="8"/>
  <c r="M297" i="8"/>
  <c r="M296" i="8"/>
  <c r="O296" i="8" s="1"/>
  <c r="M295" i="8"/>
  <c r="O295" i="8" s="1"/>
  <c r="M136" i="8"/>
  <c r="O136" i="8" s="1"/>
  <c r="M135" i="8"/>
  <c r="O135" i="8" s="1"/>
  <c r="M294" i="8"/>
  <c r="O294" i="8" s="1"/>
  <c r="M293" i="8"/>
  <c r="O293" i="8" s="1"/>
  <c r="M292" i="8"/>
  <c r="O292" i="8" s="1"/>
  <c r="M134" i="8"/>
  <c r="O134" i="8" s="1"/>
  <c r="M291" i="8"/>
  <c r="O291" i="8" s="1"/>
  <c r="M133" i="8"/>
  <c r="O133" i="8" s="1"/>
  <c r="M290" i="8"/>
  <c r="O290" i="8" s="1"/>
  <c r="M132" i="8"/>
  <c r="O132" i="8" s="1"/>
  <c r="M289" i="8"/>
  <c r="O289" i="8" s="1"/>
  <c r="M131" i="8"/>
  <c r="O131" i="8" s="1"/>
  <c r="M130" i="8"/>
  <c r="O130" i="8" s="1"/>
  <c r="O129" i="8"/>
  <c r="M129" i="8"/>
  <c r="M288" i="8"/>
  <c r="O288" i="8" s="1"/>
  <c r="M128" i="8"/>
  <c r="O128" i="8" s="1"/>
  <c r="M287" i="8"/>
  <c r="O287" i="8" s="1"/>
  <c r="M127" i="8"/>
  <c r="O127" i="8" s="1"/>
  <c r="M286" i="8"/>
  <c r="O286" i="8" s="1"/>
  <c r="M126" i="8"/>
  <c r="O126" i="8" s="1"/>
  <c r="M285" i="8"/>
  <c r="O285" i="8" s="1"/>
  <c r="M284" i="8"/>
  <c r="O284" i="8" s="1"/>
  <c r="M283" i="8"/>
  <c r="O283" i="8" s="1"/>
  <c r="M282" i="8"/>
  <c r="O282" i="8" s="1"/>
  <c r="M125" i="8"/>
  <c r="O125" i="8" s="1"/>
  <c r="O281" i="8"/>
  <c r="M281" i="8"/>
  <c r="M280" i="8"/>
  <c r="O280" i="8" s="1"/>
  <c r="M124" i="8"/>
  <c r="O124" i="8" s="1"/>
  <c r="M123" i="8"/>
  <c r="O123" i="8" s="1"/>
  <c r="M279" i="8"/>
  <c r="O279" i="8" s="1"/>
  <c r="M122" i="8"/>
  <c r="O122" i="8" s="1"/>
  <c r="M278" i="8"/>
  <c r="O278" i="8" s="1"/>
  <c r="M277" i="8"/>
  <c r="O277" i="8" s="1"/>
  <c r="O121" i="8"/>
  <c r="M121" i="8"/>
  <c r="M120" i="8"/>
  <c r="O120" i="8" s="1"/>
  <c r="M119" i="8"/>
  <c r="O119" i="8" s="1"/>
  <c r="M276" i="8"/>
  <c r="O276" i="8" s="1"/>
  <c r="M275" i="8"/>
  <c r="O275" i="8" s="1"/>
  <c r="M118" i="8"/>
  <c r="O118" i="8" s="1"/>
  <c r="M117" i="8"/>
  <c r="O117" i="8" s="1"/>
  <c r="M274" i="8"/>
  <c r="O274" i="8" s="1"/>
  <c r="O116" i="8"/>
  <c r="M116" i="8"/>
  <c r="M273" i="8"/>
  <c r="O273" i="8" s="1"/>
  <c r="M272" i="8"/>
  <c r="O272" i="8" s="1"/>
  <c r="M115" i="8"/>
  <c r="O115" i="8" s="1"/>
  <c r="M114" i="8"/>
  <c r="O114" i="8" s="1"/>
  <c r="M113" i="8"/>
  <c r="O113" i="8" s="1"/>
  <c r="M112" i="8"/>
  <c r="O112" i="8" s="1"/>
  <c r="M271" i="8"/>
  <c r="O271" i="8" s="1"/>
  <c r="O111" i="8"/>
  <c r="M111" i="8"/>
  <c r="M110" i="8"/>
  <c r="O110" i="8" s="1"/>
  <c r="M270" i="8"/>
  <c r="O270" i="8" s="1"/>
  <c r="M109" i="8"/>
  <c r="O109" i="8" s="1"/>
  <c r="M269" i="8"/>
  <c r="O269" i="8" s="1"/>
  <c r="M108" i="8"/>
  <c r="O108" i="8" s="1"/>
  <c r="M107" i="8"/>
  <c r="O107" i="8" s="1"/>
  <c r="M106" i="8"/>
  <c r="O106" i="8" s="1"/>
  <c r="O268" i="8"/>
  <c r="M268" i="8"/>
  <c r="M105" i="8"/>
  <c r="O105" i="8" s="1"/>
  <c r="M104" i="8"/>
  <c r="O104" i="8" s="1"/>
  <c r="M267" i="8"/>
  <c r="O267" i="8" s="1"/>
  <c r="M266" i="8"/>
  <c r="O266" i="8" s="1"/>
  <c r="M265" i="8"/>
  <c r="O265" i="8" s="1"/>
  <c r="M103" i="8"/>
  <c r="O103" i="8" s="1"/>
  <c r="M102" i="8"/>
  <c r="O102" i="8" s="1"/>
  <c r="O264" i="8"/>
  <c r="M264" i="8"/>
  <c r="M263" i="8"/>
  <c r="O263" i="8" s="1"/>
  <c r="M101" i="8"/>
  <c r="O101" i="8" s="1"/>
  <c r="M262" i="8"/>
  <c r="O262" i="8" s="1"/>
  <c r="M261" i="8"/>
  <c r="O261" i="8" s="1"/>
  <c r="M260" i="8"/>
  <c r="O260" i="8" s="1"/>
  <c r="M259" i="8"/>
  <c r="O259" i="8" s="1"/>
  <c r="M258" i="8"/>
  <c r="O258" i="8" s="1"/>
  <c r="O100" i="8"/>
  <c r="M100" i="8"/>
  <c r="M257" i="8"/>
  <c r="O257" i="8" s="1"/>
  <c r="M99" i="8"/>
  <c r="O99" i="8" s="1"/>
  <c r="M256" i="8"/>
  <c r="O256" i="8" s="1"/>
  <c r="M255" i="8"/>
  <c r="O255" i="8" s="1"/>
  <c r="M98" i="8"/>
  <c r="O98" i="8" s="1"/>
  <c r="M97" i="8"/>
  <c r="O97" i="8" s="1"/>
  <c r="M254" i="8"/>
  <c r="O254" i="8" s="1"/>
  <c r="O96" i="8"/>
  <c r="M96" i="8"/>
  <c r="M253" i="8"/>
  <c r="O253" i="8" s="1"/>
  <c r="M95" i="8"/>
  <c r="O95" i="8" s="1"/>
  <c r="M94" i="8"/>
  <c r="O94" i="8" s="1"/>
  <c r="M252" i="8"/>
  <c r="O252" i="8" s="1"/>
  <c r="M93" i="8"/>
  <c r="O93" i="8" s="1"/>
  <c r="O92" i="8"/>
  <c r="M92" i="8"/>
  <c r="M91" i="8"/>
  <c r="O91" i="8" s="1"/>
  <c r="O90" i="8"/>
  <c r="M90" i="8"/>
  <c r="M251" i="8"/>
  <c r="O251" i="8" s="1"/>
  <c r="M250" i="8"/>
  <c r="O250" i="8" s="1"/>
  <c r="M249" i="8"/>
  <c r="O249" i="8" s="1"/>
  <c r="M89" i="8"/>
  <c r="O89" i="8" s="1"/>
  <c r="M88" i="8"/>
  <c r="O88" i="8" s="1"/>
  <c r="O248" i="8"/>
  <c r="M248" i="8"/>
  <c r="M247" i="8"/>
  <c r="O247" i="8" s="1"/>
  <c r="O246" i="8"/>
  <c r="M246" i="8"/>
  <c r="M245" i="8"/>
  <c r="O245" i="8" s="1"/>
  <c r="M244" i="8"/>
  <c r="O244" i="8" s="1"/>
  <c r="M87" i="8"/>
  <c r="O87" i="8" s="1"/>
  <c r="O243" i="8"/>
  <c r="M243" i="8"/>
  <c r="M86" i="8"/>
  <c r="O86" i="8" s="1"/>
  <c r="M242" i="8"/>
  <c r="O242" i="8" s="1"/>
  <c r="M85" i="8"/>
  <c r="O85" i="8" s="1"/>
  <c r="O241" i="8"/>
  <c r="M241" i="8"/>
  <c r="O84" i="8"/>
  <c r="M84" i="8"/>
  <c r="O240" i="8"/>
  <c r="M240" i="8"/>
  <c r="O83" i="8"/>
  <c r="M83" i="8"/>
  <c r="O239" i="8"/>
  <c r="M239" i="8"/>
  <c r="O82" i="8"/>
  <c r="M82" i="8"/>
  <c r="O81" i="8"/>
  <c r="M81" i="8"/>
  <c r="O80" i="8"/>
  <c r="M80" i="8"/>
  <c r="O238" i="8"/>
  <c r="M238" i="8"/>
  <c r="O237" i="8"/>
  <c r="M237" i="8"/>
  <c r="O79" i="8"/>
  <c r="M79" i="8"/>
  <c r="O236" i="8"/>
  <c r="M236" i="8"/>
  <c r="O78" i="8"/>
  <c r="M78" i="8"/>
  <c r="O235" i="8"/>
  <c r="M235" i="8"/>
  <c r="O77" i="8"/>
  <c r="M77" i="8"/>
  <c r="O234" i="8"/>
  <c r="M234" i="8"/>
  <c r="O76" i="8"/>
  <c r="M76" i="8"/>
  <c r="M75" i="8"/>
  <c r="O75" i="8" s="1"/>
  <c r="M74" i="8"/>
  <c r="O74" i="8" s="1"/>
  <c r="M233" i="8"/>
  <c r="O233" i="8" s="1"/>
  <c r="M73" i="8"/>
  <c r="O73" i="8" s="1"/>
  <c r="O232" i="8"/>
  <c r="M232" i="8"/>
  <c r="M231" i="8"/>
  <c r="O231" i="8" s="1"/>
  <c r="M230" i="8"/>
  <c r="O230" i="8" s="1"/>
  <c r="M72" i="8"/>
  <c r="O72" i="8" s="1"/>
  <c r="O229" i="8"/>
  <c r="M229" i="8"/>
  <c r="M71" i="8"/>
  <c r="O71" i="8" s="1"/>
  <c r="M70" i="8"/>
  <c r="O70" i="8" s="1"/>
  <c r="M228" i="8"/>
  <c r="O228" i="8" s="1"/>
  <c r="O69" i="8"/>
  <c r="M69" i="8"/>
  <c r="M68" i="8"/>
  <c r="O68" i="8" s="1"/>
  <c r="M227" i="8"/>
  <c r="O227" i="8" s="1"/>
  <c r="M67" i="8"/>
  <c r="O67" i="8" s="1"/>
  <c r="O226" i="8"/>
  <c r="M226" i="8"/>
  <c r="M66" i="8"/>
  <c r="O66" i="8" s="1"/>
  <c r="M225" i="8"/>
  <c r="O225" i="8" s="1"/>
  <c r="M224" i="8"/>
  <c r="O224" i="8" s="1"/>
  <c r="O65" i="8"/>
  <c r="M65" i="8"/>
  <c r="M223" i="8"/>
  <c r="O223" i="8" s="1"/>
  <c r="M64" i="8"/>
  <c r="O64" i="8" s="1"/>
  <c r="M222" i="8"/>
  <c r="O222" i="8" s="1"/>
  <c r="O63" i="8"/>
  <c r="M63" i="8"/>
  <c r="M62" i="8"/>
  <c r="O62" i="8" s="1"/>
  <c r="M61" i="8"/>
  <c r="O61" i="8" s="1"/>
  <c r="M221" i="8"/>
  <c r="O221" i="8" s="1"/>
  <c r="O60" i="8"/>
  <c r="M60" i="8"/>
  <c r="M220" i="8"/>
  <c r="O220" i="8" s="1"/>
  <c r="M59" i="8"/>
  <c r="O59" i="8" s="1"/>
  <c r="M58" i="8"/>
  <c r="O58" i="8" s="1"/>
  <c r="O57" i="8"/>
  <c r="M57" i="8"/>
  <c r="M56" i="8"/>
  <c r="O56" i="8" s="1"/>
  <c r="M55" i="8"/>
  <c r="O55" i="8" s="1"/>
  <c r="M219" i="8"/>
  <c r="O219" i="8" s="1"/>
  <c r="O54" i="8"/>
  <c r="M54" i="8"/>
  <c r="M218" i="8"/>
  <c r="O218" i="8" s="1"/>
  <c r="M217" i="8"/>
  <c r="O217" i="8" s="1"/>
  <c r="M53" i="8"/>
  <c r="O53" i="8" s="1"/>
  <c r="O216" i="8"/>
  <c r="M216" i="8"/>
  <c r="M52" i="8"/>
  <c r="O52" i="8" s="1"/>
  <c r="M215" i="8"/>
  <c r="O215" i="8" s="1"/>
  <c r="M51" i="8"/>
  <c r="O51" i="8" s="1"/>
  <c r="O50" i="8"/>
  <c r="M50" i="8"/>
  <c r="M49" i="8"/>
  <c r="O49" i="8" s="1"/>
  <c r="M48" i="8"/>
  <c r="O48" i="8" s="1"/>
  <c r="M47" i="8"/>
  <c r="O47" i="8" s="1"/>
  <c r="O46" i="8"/>
  <c r="M46" i="8"/>
  <c r="M45" i="8"/>
  <c r="O45" i="8" s="1"/>
  <c r="M214" i="8"/>
  <c r="O214" i="8" s="1"/>
  <c r="M44" i="8"/>
  <c r="O44" i="8" s="1"/>
  <c r="O213" i="8"/>
  <c r="M213" i="8"/>
  <c r="M43" i="8"/>
  <c r="O43" i="8" s="1"/>
  <c r="M42" i="8"/>
  <c r="O42" i="8" s="1"/>
  <c r="M212" i="8"/>
  <c r="O212" i="8" s="1"/>
  <c r="O211" i="8"/>
  <c r="M211" i="8"/>
  <c r="M210" i="8"/>
  <c r="O210" i="8" s="1"/>
  <c r="M41" i="8"/>
  <c r="O41" i="8" s="1"/>
  <c r="M209" i="8"/>
  <c r="O209" i="8" s="1"/>
  <c r="O208" i="8"/>
  <c r="M208" i="8"/>
  <c r="M40" i="8"/>
  <c r="O40" i="8" s="1"/>
  <c r="M207" i="8"/>
  <c r="O207" i="8" s="1"/>
  <c r="M39" i="8"/>
  <c r="O39" i="8" s="1"/>
  <c r="O206" i="8"/>
  <c r="M206" i="8"/>
  <c r="M38" i="8"/>
  <c r="O38" i="8" s="1"/>
  <c r="M205" i="8"/>
  <c r="O205" i="8" s="1"/>
  <c r="M204" i="8"/>
  <c r="O204" i="8" s="1"/>
  <c r="O37" i="8"/>
  <c r="M37" i="8"/>
  <c r="M203" i="8"/>
  <c r="O203" i="8" s="1"/>
  <c r="M202" i="8"/>
  <c r="O202" i="8" s="1"/>
  <c r="M36" i="8"/>
  <c r="O36" i="8" s="1"/>
  <c r="O201" i="8"/>
  <c r="M201" i="8"/>
  <c r="M200" i="8"/>
  <c r="O200" i="8" s="1"/>
  <c r="M35" i="8"/>
  <c r="O35" i="8" s="1"/>
  <c r="M34" i="8"/>
  <c r="O34" i="8" s="1"/>
  <c r="O33" i="8"/>
  <c r="M33" i="8"/>
  <c r="M32" i="8"/>
  <c r="O32" i="8" s="1"/>
  <c r="M199" i="8"/>
  <c r="O199" i="8" s="1"/>
  <c r="M198" i="8"/>
  <c r="O198" i="8" s="1"/>
  <c r="O197" i="8"/>
  <c r="M197" i="8"/>
  <c r="M31" i="8"/>
  <c r="O31" i="8" s="1"/>
  <c r="M196" i="8"/>
  <c r="O196" i="8" s="1"/>
  <c r="M30" i="8"/>
  <c r="O30" i="8" s="1"/>
  <c r="O29" i="8"/>
  <c r="M29" i="8"/>
  <c r="M195" i="8"/>
  <c r="O195" i="8" s="1"/>
  <c r="M194" i="8"/>
  <c r="O194" i="8" s="1"/>
  <c r="M193" i="8"/>
  <c r="O193" i="8" s="1"/>
  <c r="O28" i="8"/>
  <c r="M28" i="8"/>
  <c r="M192" i="8"/>
  <c r="O192" i="8" s="1"/>
  <c r="M27" i="8"/>
  <c r="O27" i="8" s="1"/>
  <c r="M191" i="8"/>
  <c r="O191" i="8" s="1"/>
  <c r="O26" i="8"/>
  <c r="M26" i="8"/>
  <c r="M190" i="8"/>
  <c r="O190" i="8" s="1"/>
  <c r="M189" i="8"/>
  <c r="O189" i="8" s="1"/>
  <c r="M188" i="8"/>
  <c r="O188" i="8" s="1"/>
  <c r="O25" i="8"/>
  <c r="M25" i="8"/>
  <c r="M24" i="8"/>
  <c r="O24" i="8" s="1"/>
  <c r="M23" i="8"/>
  <c r="O23" i="8" s="1"/>
  <c r="M187" i="8"/>
  <c r="O187" i="8" s="1"/>
  <c r="O22" i="8"/>
  <c r="M22" i="8"/>
  <c r="M186" i="8"/>
  <c r="O186" i="8" s="1"/>
  <c r="O21" i="8"/>
  <c r="M21" i="8"/>
  <c r="M185" i="8"/>
  <c r="O185" i="8" s="1"/>
  <c r="O20" i="8"/>
  <c r="M20" i="8"/>
  <c r="M19" i="8"/>
  <c r="O19" i="8" s="1"/>
  <c r="M184" i="8"/>
  <c r="O184" i="8" s="1"/>
  <c r="M183" i="8"/>
  <c r="O183" i="8" s="1"/>
  <c r="O18" i="8"/>
  <c r="M18" i="8"/>
  <c r="M17" i="8"/>
  <c r="O17" i="8" s="1"/>
  <c r="O182" i="8"/>
  <c r="M182" i="8"/>
  <c r="M16" i="8"/>
  <c r="O16" i="8" s="1"/>
  <c r="O181" i="8"/>
  <c r="M181" i="8"/>
  <c r="M15" i="8"/>
  <c r="O15" i="8" s="1"/>
  <c r="M180" i="8"/>
  <c r="O180" i="8" s="1"/>
  <c r="M14" i="8"/>
  <c r="O14" i="8" s="1"/>
  <c r="O179" i="8"/>
  <c r="M179" i="8"/>
  <c r="M13" i="8"/>
  <c r="O13" i="8" s="1"/>
  <c r="O178" i="8"/>
  <c r="M178" i="8"/>
  <c r="M12" i="8"/>
  <c r="O12" i="8" s="1"/>
  <c r="O177" i="8"/>
  <c r="M177" i="8"/>
  <c r="M11" i="8"/>
  <c r="O11" i="8" s="1"/>
  <c r="M10" i="8"/>
  <c r="O10" i="8" s="1"/>
  <c r="M176" i="8"/>
  <c r="O176" i="8" s="1"/>
  <c r="O175" i="8"/>
  <c r="M175" i="8"/>
  <c r="M174" i="8"/>
  <c r="O174" i="8" s="1"/>
  <c r="O173" i="8"/>
  <c r="M173" i="8"/>
  <c r="M172" i="8"/>
  <c r="O172" i="8" s="1"/>
  <c r="O9" i="8"/>
  <c r="M9" i="8"/>
  <c r="M8" i="8"/>
  <c r="O8" i="8" s="1"/>
  <c r="M7" i="8"/>
  <c r="O7" i="8" s="1"/>
  <c r="M171" i="8"/>
  <c r="O171" i="8" s="1"/>
  <c r="O6" i="8"/>
  <c r="M6" i="8"/>
  <c r="M170" i="8"/>
  <c r="O170" i="8" s="1"/>
  <c r="O169" i="8"/>
  <c r="M169" i="8"/>
  <c r="M5" i="8"/>
  <c r="O5" i="8" s="1"/>
  <c r="O4" i="8"/>
  <c r="M4" i="8"/>
  <c r="M168" i="8"/>
  <c r="O168" i="8" s="1"/>
  <c r="M167" i="8"/>
  <c r="O167" i="8" s="1"/>
  <c r="M166" i="8"/>
  <c r="O166" i="8" s="1"/>
  <c r="O165" i="8"/>
  <c r="M165" i="8"/>
  <c r="M164" i="8"/>
  <c r="O164" i="8" s="1"/>
  <c r="O163" i="8"/>
  <c r="M163" i="8"/>
  <c r="M3" i="8"/>
  <c r="O3" i="8" s="1"/>
  <c r="O162" i="8"/>
  <c r="M162" i="8"/>
  <c r="M161" i="8"/>
  <c r="O161" i="8" s="1"/>
  <c r="M2" i="8"/>
  <c r="O2" i="8" s="1"/>
</calcChain>
</file>

<file path=xl/sharedStrings.xml><?xml version="1.0" encoding="utf-8"?>
<sst xmlns="http://schemas.openxmlformats.org/spreadsheetml/2006/main" count="3177" uniqueCount="36">
  <si>
    <t>起点</t>
  </si>
  <si>
    <t>2回遊目</t>
  </si>
  <si>
    <t>3回遊目</t>
  </si>
  <si>
    <t>4回遊目</t>
  </si>
  <si>
    <t>5回遊目</t>
  </si>
  <si>
    <t>6回遊目</t>
  </si>
  <si>
    <t>7回遊目</t>
  </si>
  <si>
    <t>8回遊目</t>
  </si>
  <si>
    <t>9回遊目</t>
  </si>
  <si>
    <t>10回遊目</t>
  </si>
  <si>
    <t>シェア10桁で四捨五入の合計</t>
  </si>
  <si>
    <t>藤崎店舗内</t>
  </si>
  <si>
    <t>-</t>
  </si>
  <si>
    <t>仙台三越店舗内</t>
  </si>
  <si>
    <t>仙台三越前</t>
  </si>
  <si>
    <t>藤崎前</t>
  </si>
  <si>
    <t>シリウス・一番町前</t>
  </si>
  <si>
    <t>地下鉄 一番町駅</t>
  </si>
  <si>
    <t>仙台フォーラス前</t>
  </si>
  <si>
    <t>地下鉄 広瀬通駅</t>
  </si>
  <si>
    <t>行ラベル</t>
  </si>
  <si>
    <t>総計</t>
  </si>
  <si>
    <t>店舗内だけで検知、店舗と近くの駅のみで検知</t>
    <rPh sb="0" eb="2">
      <t>テンポ</t>
    </rPh>
    <rPh sb="2" eb="3">
      <t>ナイ</t>
    </rPh>
    <rPh sb="6" eb="8">
      <t>ケンチ</t>
    </rPh>
    <rPh sb="9" eb="11">
      <t>テンポ</t>
    </rPh>
    <rPh sb="12" eb="13">
      <t>チカ</t>
    </rPh>
    <rPh sb="15" eb="16">
      <t>エキ</t>
    </rPh>
    <rPh sb="19" eb="21">
      <t>ケンチ</t>
    </rPh>
    <phoneticPr fontId="2"/>
  </si>
  <si>
    <t>店舗内以外も回遊</t>
    <rPh sb="0" eb="2">
      <t>テンポ</t>
    </rPh>
    <rPh sb="2" eb="3">
      <t>ナイ</t>
    </rPh>
    <rPh sb="3" eb="5">
      <t>イガイ</t>
    </rPh>
    <rPh sb="6" eb="8">
      <t>カイユウ</t>
    </rPh>
    <phoneticPr fontId="2"/>
  </si>
  <si>
    <t>対象外（店員など）</t>
    <rPh sb="0" eb="3">
      <t>タイショウガイ</t>
    </rPh>
    <rPh sb="4" eb="6">
      <t>テンイン</t>
    </rPh>
    <phoneticPr fontId="2"/>
  </si>
  <si>
    <t>区分</t>
    <rPh sb="0" eb="2">
      <t>クブン</t>
    </rPh>
    <phoneticPr fontId="2"/>
  </si>
  <si>
    <t>内容</t>
    <rPh sb="0" eb="2">
      <t>ナイヨウ</t>
    </rPh>
    <phoneticPr fontId="2"/>
  </si>
  <si>
    <t>上記合計に対する店舗内以外も回遊した割合</t>
    <rPh sb="0" eb="2">
      <t>ジョウキ</t>
    </rPh>
    <rPh sb="2" eb="4">
      <t>ゴウケイ</t>
    </rPh>
    <rPh sb="5" eb="6">
      <t>タイ</t>
    </rPh>
    <rPh sb="8" eb="10">
      <t>テンポ</t>
    </rPh>
    <rPh sb="10" eb="11">
      <t>ナイ</t>
    </rPh>
    <rPh sb="11" eb="13">
      <t>イガイ</t>
    </rPh>
    <rPh sb="14" eb="16">
      <t>カイユウ</t>
    </rPh>
    <rPh sb="18" eb="20">
      <t>ワリアイ</t>
    </rPh>
    <phoneticPr fontId="2"/>
  </si>
  <si>
    <t>対象外を除く合計（0+1）</t>
    <rPh sb="0" eb="3">
      <t>タイショウガイ</t>
    </rPh>
    <rPh sb="4" eb="5">
      <t>ノゾ</t>
    </rPh>
    <rPh sb="6" eb="8">
      <t>ゴウケイ</t>
    </rPh>
    <phoneticPr fontId="2"/>
  </si>
  <si>
    <t>合計 / 割り戻し数</t>
  </si>
  <si>
    <t>日付抽出</t>
  </si>
  <si>
    <t>判定</t>
    <rPh sb="0" eb="2">
      <t>ハンテイ</t>
    </rPh>
    <phoneticPr fontId="2"/>
  </si>
  <si>
    <t>センサー検知数</t>
    <rPh sb="4" eb="6">
      <t>ケンチ</t>
    </rPh>
    <rPh sb="6" eb="7">
      <t>スウ</t>
    </rPh>
    <phoneticPr fontId="2"/>
  </si>
  <si>
    <t>割り戻し数</t>
    <rPh sb="0" eb="1">
      <t>ワ</t>
    </rPh>
    <rPh sb="2" eb="3">
      <t>モド</t>
    </rPh>
    <rPh sb="4" eb="5">
      <t>スウ</t>
    </rPh>
    <phoneticPr fontId="2"/>
  </si>
  <si>
    <t>フラグ</t>
    <phoneticPr fontId="2"/>
  </si>
  <si>
    <t>地下鉄 一番町駅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</si>
</sst>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2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10" fontId="0" fillId="0" borderId="1" xfId="1" applyNumberFormat="1" applyFont="1" applyBorder="1" applyAlignment="1"/>
  </cellXfs>
  <cellStyles count="3">
    <cellStyle name="パーセント" xfId="1" builtinId="5"/>
    <cellStyle name="標準" xfId="0" builtinId="0"/>
    <cellStyle name="標準 2" xfId="2"/>
  </cellStyles>
  <dxfs count="3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104775</xdr:rowOff>
    </xdr:from>
    <xdr:to>
      <xdr:col>8</xdr:col>
      <xdr:colOff>485775</xdr:colOff>
      <xdr:row>20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361950" y="276225"/>
          <a:ext cx="5610225" cy="316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集計の考え方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①ＺＯＲＳＥの回遊分析のデータを元に、大型店内に設置したセンサーで１回以上計測されたデータとして、「店舗内」が含まれるデータのみ抽出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②そのうち、店舗内外を往来するようなデータは店員とみなして除外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③残ったデータのうち、（Ａ）大型店内以外でも計測されたデータを、（Ｂ）店内のみ、あるいは店内と大型店に直結する地下鉄駅（青葉通一番町駅）のみで計測されたデータの割合を算出して比較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20_&#24066;&#27665;&#12469;&#12540;&#12499;&#12473;&#12487;&#12472;&#12479;&#12523;&#21270;&#25512;&#36914;&#25285;&#24403;/40_&#23455;&#35388;&#23455;&#39443;/01_&#36890;&#34892;&#37327;&#35519;&#26619;/22_&#20844;&#34920;/HP&#29992;&#12487;&#12540;&#12479;/02_&#22577;&#21578;&#26360;&#21029;&#20874;&#38306;&#20418;/&#9632;&#65338;&#65327;&#65330;&#65331;&#65317;&#38306;&#20418;&#20462;&#27491;/Z_Q30_02_04_&#22238;&#36938;&#20998;&#26512;_&#20840;&#20307;&#38598;&#35336;_&#24215;&#33303;&#20869;&#32076;&#30001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仙台市" refreshedDate="44433.360270833335" createdVersion="6" refreshedVersion="6" minRefreshableVersion="3" recordCount="315">
  <cacheSource type="worksheet">
    <worksheetSource ref="A1:S316" sheet="Z_Q30_02_04_回遊分析_全体集計_店舗内経由" r:id="rId2"/>
  </cacheSource>
  <cacheFields count="19">
    <cacheField name="日付抽出" numFmtId="0">
      <sharedItems containsSemiMixedTypes="0" containsString="0" containsNumber="1" containsInteger="1" minValue="28" maxValue="30"/>
    </cacheField>
    <cacheField name="起点" numFmtId="0">
      <sharedItems/>
    </cacheField>
    <cacheField name="2回遊目" numFmtId="0">
      <sharedItems/>
    </cacheField>
    <cacheField name="3回遊目" numFmtId="0">
      <sharedItems/>
    </cacheField>
    <cacheField name="4回遊目" numFmtId="0">
      <sharedItems/>
    </cacheField>
    <cacheField name="5回遊目" numFmtId="0">
      <sharedItems/>
    </cacheField>
    <cacheField name="6回遊目" numFmtId="0">
      <sharedItems/>
    </cacheField>
    <cacheField name="7回遊目" numFmtId="0">
      <sharedItems/>
    </cacheField>
    <cacheField name="8回遊目" numFmtId="0">
      <sharedItems/>
    </cacheField>
    <cacheField name="9回遊目" numFmtId="0">
      <sharedItems/>
    </cacheField>
    <cacheField name="10回遊目" numFmtId="0">
      <sharedItems/>
    </cacheField>
    <cacheField name="シェア10桁で四捨五入の合計" numFmtId="0">
      <sharedItems containsSemiMixedTypes="0" containsString="0" containsNumber="1" minValue="5.7603699999999999E-5" maxValue="2.48847926E-2"/>
    </cacheField>
    <cacheField name="件数割り戻し" numFmtId="0">
      <sharedItems containsSemiMixedTypes="0" containsString="0" containsNumber="1" containsInteger="1" minValue="1" maxValue="432"/>
    </cacheField>
    <cacheField name="判定" numFmtId="0">
      <sharedItems/>
    </cacheField>
    <cacheField name="センサー検知数" numFmtId="0">
      <sharedItems containsSemiMixedTypes="0" containsString="0" containsNumber="1" containsInteger="1" minValue="1533" maxValue="19376"/>
    </cacheField>
    <cacheField name="割り戻し数" numFmtId="0">
      <sharedItems containsSemiMixedTypes="0" containsString="0" containsNumber="1" minValue="8.8306472099999991E-2" maxValue="112.354838589"/>
    </cacheField>
    <cacheField name="三越判定" numFmtId="0">
      <sharedItems containsSemiMixedTypes="0" containsString="0" containsNumber="1" containsInteger="1" minValue="0" maxValue="10"/>
    </cacheField>
    <cacheField name="藤崎判定" numFmtId="0">
      <sharedItems containsSemiMixedTypes="0" containsString="0" containsNumber="1" containsInteger="1" minValue="0" maxValue="10"/>
    </cacheField>
    <cacheField name="フラグ" numFmtId="0">
      <sharedItems containsSemiMixedTypes="0" containsString="0" containsNumber="1" containsInteger="1" minValue="0" maxValue="3" count="3">
        <n v="3"/>
        <n v="1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5">
  <r>
    <n v="28"/>
    <s v="仙台三越店舗内"/>
    <s v="仙台三越前"/>
    <s v="仙台三越店舗内"/>
    <s v="仙台三越前"/>
    <s v="仙台三越店舗内"/>
    <s v="仙台三越前"/>
    <s v="仙台三越店舗内"/>
    <s v="仙台三越前"/>
    <s v="仙台三越店舗内"/>
    <s v="仙台三越前"/>
    <n v="2.3041469999999999E-4"/>
    <n v="4"/>
    <s v="仙台三越店舗内28"/>
    <n v="3708"/>
    <n v="0.85437770759999998"/>
    <n v="10"/>
    <n v="0"/>
    <x v="0"/>
  </r>
  <r>
    <n v="30"/>
    <s v="仙台三越店舗内"/>
    <s v="仙台三越前"/>
    <s v="仙台三越店舗内"/>
    <s v="仙台三越前"/>
    <s v="仙台三越店舗内"/>
    <s v="仙台三越前"/>
    <s v="仙台三越店舗内"/>
    <s v="仙台三越前"/>
    <s v="仙台三越店舗内"/>
    <s v="仙台三越前"/>
    <n v="1.152074E-4"/>
    <n v="2"/>
    <s v="仙台三越店舗内30"/>
    <n v="4086"/>
    <n v="0.47073743639999999"/>
    <n v="10"/>
    <n v="0"/>
    <x v="0"/>
  </r>
  <r>
    <n v="30"/>
    <s v="仙台三越店舗内"/>
    <s v="仙台三越前"/>
    <s v="仙台三越店舗内"/>
    <s v="仙台三越前"/>
    <s v="仙台三越店舗内"/>
    <s v="仙台三越前"/>
    <s v="仙台三越店舗内"/>
    <s v="仙台三越前"/>
    <s v="-"/>
    <s v="-"/>
    <n v="5.7603699999999999E-5"/>
    <n v="1"/>
    <s v="仙台三越店舗内30"/>
    <n v="4086"/>
    <n v="0.23536871819999999"/>
    <n v="8"/>
    <n v="0"/>
    <x v="0"/>
  </r>
  <r>
    <n v="28"/>
    <s v="仙台三越店舗内"/>
    <s v="仙台三越前"/>
    <s v="仙台三越店舗内"/>
    <s v="仙台三越前"/>
    <s v="仙台三越店舗内"/>
    <s v="仙台三越前"/>
    <s v="仙台三越店舗内"/>
    <s v="-"/>
    <s v="-"/>
    <s v="-"/>
    <n v="5.7603699999999999E-5"/>
    <n v="1"/>
    <s v="仙台三越店舗内28"/>
    <n v="3708"/>
    <n v="0.2135945196"/>
    <n v="7"/>
    <n v="0"/>
    <x v="0"/>
  </r>
  <r>
    <n v="30"/>
    <s v="仙台三越店舗内"/>
    <s v="仙台三越前"/>
    <s v="仙台三越店舗内"/>
    <s v="仙台三越前"/>
    <s v="仙台三越店舗内"/>
    <s v="仙台三越前"/>
    <s v="-"/>
    <s v="-"/>
    <s v="-"/>
    <s v="-"/>
    <n v="1.152074E-4"/>
    <n v="2"/>
    <s v="仙台三越店舗内30"/>
    <n v="4086"/>
    <n v="0.47073743639999999"/>
    <n v="6"/>
    <n v="0"/>
    <x v="0"/>
  </r>
  <r>
    <n v="30"/>
    <s v="仙台三越店舗内"/>
    <s v="仙台三越前"/>
    <s v="仙台三越店舗内"/>
    <s v="仙台三越前"/>
    <s v="仙台三越店舗内"/>
    <s v="-"/>
    <s v="-"/>
    <s v="-"/>
    <s v="-"/>
    <s v="-"/>
    <n v="5.7603699999999999E-5"/>
    <n v="1"/>
    <s v="仙台三越店舗内30"/>
    <n v="4086"/>
    <n v="0.23536871819999999"/>
    <n v="5"/>
    <n v="0"/>
    <x v="0"/>
  </r>
  <r>
    <n v="30"/>
    <s v="仙台三越店舗内"/>
    <s v="仙台三越前"/>
    <s v="仙台三越店舗内"/>
    <s v="仙台三越前"/>
    <s v="-"/>
    <s v="-"/>
    <s v="-"/>
    <s v="-"/>
    <s v="-"/>
    <s v="-"/>
    <n v="5.7603699999999999E-5"/>
    <n v="1"/>
    <s v="仙台三越店舗内30"/>
    <n v="4086"/>
    <n v="0.23536871819999999"/>
    <n v="4"/>
    <n v="0"/>
    <x v="0"/>
  </r>
  <r>
    <n v="30"/>
    <s v="仙台三越前"/>
    <s v="仙台三越店舗内"/>
    <s v="仙台三越前"/>
    <s v="仙台三越店舗内"/>
    <s v="仙台三越前"/>
    <s v="仙台三越店舗内"/>
    <s v="仙台三越前"/>
    <s v="仙台三越店舗内"/>
    <s v="仙台三越前"/>
    <s v="仙台三越店舗内"/>
    <n v="5.7603699999999999E-5"/>
    <n v="1"/>
    <s v="仙台三越前30"/>
    <n v="13131"/>
    <n v="0.75639418469999997"/>
    <n v="10"/>
    <n v="0"/>
    <x v="0"/>
  </r>
  <r>
    <n v="30"/>
    <s v="仙台三越前"/>
    <s v="仙台三越店舗内"/>
    <s v="仙台三越前"/>
    <s v="仙台三越店舗内"/>
    <s v="仙台三越前"/>
    <s v="仙台三越店舗内"/>
    <s v="仙台三越前"/>
    <s v="仙台三越店舗内"/>
    <s v="-"/>
    <s v="-"/>
    <n v="5.7603699999999999E-5"/>
    <n v="1"/>
    <s v="仙台三越前30"/>
    <n v="13131"/>
    <n v="0.75639418469999997"/>
    <n v="8"/>
    <n v="0"/>
    <x v="0"/>
  </r>
  <r>
    <n v="30"/>
    <s v="仙台三越前"/>
    <s v="仙台三越店舗内"/>
    <s v="仙台三越前"/>
    <s v="仙台三越店舗内"/>
    <s v="仙台三越前"/>
    <s v="仙台三越店舗内"/>
    <s v="仙台三越前"/>
    <s v="-"/>
    <s v="-"/>
    <s v="-"/>
    <n v="1.152074E-4"/>
    <n v="2"/>
    <s v="仙台三越前30"/>
    <n v="13131"/>
    <n v="1.5127883693999999"/>
    <n v="7"/>
    <n v="0"/>
    <x v="0"/>
  </r>
  <r>
    <n v="28"/>
    <s v="仙台三越前"/>
    <s v="仙台三越店舗内"/>
    <s v="仙台三越前"/>
    <s v="仙台三越店舗内"/>
    <s v="仙台三越前"/>
    <s v="仙台三越店舗内"/>
    <s v="仙台三越前"/>
    <s v="-"/>
    <s v="-"/>
    <s v="-"/>
    <n v="5.7603699999999999E-5"/>
    <n v="1"/>
    <s v="仙台三越前28"/>
    <n v="17046"/>
    <n v="0.98191267019999995"/>
    <n v="7"/>
    <n v="0"/>
    <x v="0"/>
  </r>
  <r>
    <n v="28"/>
    <s v="仙台三越前"/>
    <s v="仙台三越店舗内"/>
    <s v="仙台三越前"/>
    <s v="仙台三越店舗内"/>
    <s v="仙台三越前"/>
    <s v="仙台三越店舗内"/>
    <s v="-"/>
    <s v="-"/>
    <s v="-"/>
    <s v="-"/>
    <n v="5.7603699999999999E-5"/>
    <n v="1"/>
    <s v="仙台三越前28"/>
    <n v="17046"/>
    <n v="0.98191267019999995"/>
    <n v="6"/>
    <n v="0"/>
    <x v="0"/>
  </r>
  <r>
    <n v="30"/>
    <s v="仙台三越前"/>
    <s v="仙台三越店舗内"/>
    <s v="仙台三越前"/>
    <s v="仙台三越店舗内"/>
    <s v="仙台三越前"/>
    <s v="仙台三越店舗内"/>
    <s v="-"/>
    <s v="-"/>
    <s v="-"/>
    <s v="-"/>
    <n v="5.7603699999999999E-5"/>
    <n v="1"/>
    <s v="仙台三越前30"/>
    <n v="13131"/>
    <n v="0.75639418469999997"/>
    <n v="6"/>
    <n v="0"/>
    <x v="0"/>
  </r>
  <r>
    <n v="30"/>
    <s v="仙台三越前"/>
    <s v="仙台三越店舗内"/>
    <s v="仙台三越前"/>
    <s v="仙台三越店舗内"/>
    <s v="仙台三越前"/>
    <s v="-"/>
    <s v="-"/>
    <s v="-"/>
    <s v="-"/>
    <s v="-"/>
    <n v="3.456221E-4"/>
    <n v="6"/>
    <s v="仙台三越前30"/>
    <n v="13131"/>
    <n v="4.5383637950999995"/>
    <n v="5"/>
    <n v="0"/>
    <x v="0"/>
  </r>
  <r>
    <n v="28"/>
    <s v="仙台三越前"/>
    <s v="仙台三越店舗内"/>
    <s v="仙台三越前"/>
    <s v="仙台三越店舗内"/>
    <s v="仙台三越前"/>
    <s v="-"/>
    <s v="-"/>
    <s v="-"/>
    <s v="-"/>
    <s v="-"/>
    <n v="2.3041469999999999E-4"/>
    <n v="4"/>
    <s v="仙台三越前28"/>
    <n v="17046"/>
    <n v="3.9276489762"/>
    <n v="5"/>
    <n v="0"/>
    <x v="0"/>
  </r>
  <r>
    <n v="30"/>
    <s v="仙台三越前"/>
    <s v="仙台三越店舗内"/>
    <s v="仙台三越前"/>
    <s v="仙台三越店舗内"/>
    <s v="-"/>
    <s v="-"/>
    <s v="-"/>
    <s v="-"/>
    <s v="-"/>
    <s v="-"/>
    <n v="2.3041469999999999E-4"/>
    <n v="4"/>
    <s v="仙台三越前30"/>
    <n v="13131"/>
    <n v="3.0255754257"/>
    <n v="4"/>
    <n v="0"/>
    <x v="0"/>
  </r>
  <r>
    <n v="28"/>
    <s v="仙台三越前"/>
    <s v="仙台三越店舗内"/>
    <s v="仙台三越前"/>
    <s v="仙台三越店舗内"/>
    <s v="-"/>
    <s v="-"/>
    <s v="-"/>
    <s v="-"/>
    <s v="-"/>
    <s v="-"/>
    <n v="1.152074E-4"/>
    <n v="2"/>
    <s v="仙台三越前28"/>
    <n v="17046"/>
    <n v="1.9638253403999999"/>
    <n v="4"/>
    <n v="0"/>
    <x v="0"/>
  </r>
  <r>
    <n v="28"/>
    <s v="藤崎店舗内"/>
    <s v="藤崎前"/>
    <s v="藤崎店舗内"/>
    <s v="藤崎前"/>
    <s v="藤崎店舗内"/>
    <s v="藤崎前"/>
    <s v="藤崎店舗内"/>
    <s v="藤崎前"/>
    <s v="藤崎店舗内"/>
    <s v="藤崎前"/>
    <n v="5.7603699999999999E-5"/>
    <n v="1"/>
    <s v="藤崎店舗内28"/>
    <n v="4515"/>
    <n v="0.26008070550000001"/>
    <n v="0"/>
    <n v="10"/>
    <x v="0"/>
  </r>
  <r>
    <n v="28"/>
    <s v="藤崎店舗内"/>
    <s v="藤崎前"/>
    <s v="藤崎店舗内"/>
    <s v="藤崎前"/>
    <s v="-"/>
    <s v="-"/>
    <s v="-"/>
    <s v="-"/>
    <s v="-"/>
    <s v="-"/>
    <n v="5.7603699999999999E-5"/>
    <n v="1"/>
    <s v="藤崎店舗内28"/>
    <n v="4515"/>
    <n v="0.26008070550000001"/>
    <n v="0"/>
    <n v="4"/>
    <x v="0"/>
  </r>
  <r>
    <n v="30"/>
    <s v="藤崎店舗内"/>
    <s v="藤崎前"/>
    <s v="藤崎店舗内"/>
    <s v="藤崎前"/>
    <s v="-"/>
    <s v="-"/>
    <s v="-"/>
    <s v="-"/>
    <s v="-"/>
    <s v="-"/>
    <n v="5.7603699999999999E-5"/>
    <n v="1"/>
    <s v="藤崎店舗内30"/>
    <n v="4473"/>
    <n v="0.25766135010000002"/>
    <n v="0"/>
    <n v="4"/>
    <x v="0"/>
  </r>
  <r>
    <n v="30"/>
    <s v="藤崎前"/>
    <s v="藤崎店舗内"/>
    <s v="藤崎前"/>
    <s v="藤崎店舗内"/>
    <s v="藤崎前"/>
    <s v="藤崎店舗内"/>
    <s v="藤崎前"/>
    <s v="藤崎店舗内"/>
    <s v="藤崎前"/>
    <s v="藤崎店舗内"/>
    <n v="5.7603699999999999E-5"/>
    <n v="1"/>
    <s v="藤崎前30"/>
    <n v="15673"/>
    <n v="0.90282279009999999"/>
    <n v="0"/>
    <n v="10"/>
    <x v="0"/>
  </r>
  <r>
    <n v="30"/>
    <s v="藤崎前"/>
    <s v="藤崎店舗内"/>
    <s v="藤崎前"/>
    <s v="藤崎店舗内"/>
    <s v="藤崎前"/>
    <s v="藤崎店舗内"/>
    <s v="-"/>
    <s v="-"/>
    <s v="-"/>
    <s v="-"/>
    <n v="5.7603699999999999E-5"/>
    <n v="1"/>
    <s v="藤崎前30"/>
    <n v="15673"/>
    <n v="0.90282279009999999"/>
    <n v="0"/>
    <n v="6"/>
    <x v="0"/>
  </r>
  <r>
    <n v="30"/>
    <s v="藤崎前"/>
    <s v="藤崎店舗内"/>
    <s v="藤崎前"/>
    <s v="藤崎店舗内"/>
    <s v="藤崎前"/>
    <s v="-"/>
    <s v="-"/>
    <s v="-"/>
    <s v="-"/>
    <s v="-"/>
    <n v="5.7603699999999999E-5"/>
    <n v="1"/>
    <s v="藤崎前30"/>
    <n v="15673"/>
    <n v="0.90282279009999999"/>
    <n v="0"/>
    <n v="5"/>
    <x v="0"/>
  </r>
  <r>
    <n v="30"/>
    <s v="仙台三越店舗内"/>
    <s v="-"/>
    <s v="-"/>
    <s v="-"/>
    <s v="-"/>
    <s v="-"/>
    <s v="-"/>
    <s v="-"/>
    <s v="-"/>
    <s v="-"/>
    <n v="1.5034562200000001E-2"/>
    <n v="261"/>
    <s v="仙台三越店舗内30"/>
    <n v="4086"/>
    <n v="61.431221149199999"/>
    <n v="1"/>
    <n v="0"/>
    <x v="1"/>
  </r>
  <r>
    <n v="28"/>
    <s v="仙台三越店舗内"/>
    <s v="-"/>
    <s v="-"/>
    <s v="-"/>
    <s v="-"/>
    <s v="-"/>
    <s v="-"/>
    <s v="-"/>
    <s v="-"/>
    <s v="-"/>
    <n v="1.4343318000000001E-2"/>
    <n v="249"/>
    <s v="仙台三越店舗内28"/>
    <n v="3708"/>
    <n v="53.185023144000006"/>
    <n v="1"/>
    <n v="0"/>
    <x v="1"/>
  </r>
  <r>
    <n v="28"/>
    <s v="藤崎店舗内"/>
    <s v="-"/>
    <s v="-"/>
    <s v="-"/>
    <s v="-"/>
    <s v="-"/>
    <s v="-"/>
    <s v="-"/>
    <s v="-"/>
    <s v="-"/>
    <n v="2.48847926E-2"/>
    <n v="432"/>
    <s v="藤崎店舗内28"/>
    <n v="4515"/>
    <n v="112.354838589"/>
    <n v="0"/>
    <n v="1"/>
    <x v="1"/>
  </r>
  <r>
    <n v="30"/>
    <s v="藤崎店舗内"/>
    <s v="-"/>
    <s v="-"/>
    <s v="-"/>
    <s v="-"/>
    <s v="-"/>
    <s v="-"/>
    <s v="-"/>
    <s v="-"/>
    <s v="-"/>
    <n v="2.2580645199999999E-2"/>
    <n v="392"/>
    <s v="藤崎店舗内30"/>
    <n v="4473"/>
    <n v="101.00322597959999"/>
    <n v="0"/>
    <n v="1"/>
    <x v="1"/>
  </r>
  <r>
    <n v="28"/>
    <s v="藤崎店舗内"/>
    <s v="地下鉄 一番町駅"/>
    <s v="-"/>
    <s v="-"/>
    <s v="-"/>
    <s v="-"/>
    <s v="-"/>
    <s v="-"/>
    <s v="-"/>
    <s v="-"/>
    <n v="3.456221E-4"/>
    <n v="6"/>
    <s v="藤崎店舗内28"/>
    <n v="4515"/>
    <n v="1.5604837814999999"/>
    <n v="0"/>
    <n v="1"/>
    <x v="1"/>
  </r>
  <r>
    <n v="30"/>
    <s v="藤崎店舗内"/>
    <s v="地下鉄 一番町駅"/>
    <s v="-"/>
    <s v="-"/>
    <s v="-"/>
    <s v="-"/>
    <s v="-"/>
    <s v="-"/>
    <s v="-"/>
    <s v="-"/>
    <n v="3.456221E-4"/>
    <n v="6"/>
    <s v="藤崎店舗内30"/>
    <n v="4473"/>
    <n v="1.5459676533"/>
    <n v="0"/>
    <n v="1"/>
    <x v="1"/>
  </r>
  <r>
    <n v="28"/>
    <s v="地下鉄 一番町駅"/>
    <s v="藤崎店舗内"/>
    <s v="-"/>
    <s v="-"/>
    <s v="-"/>
    <s v="-"/>
    <s v="-"/>
    <s v="-"/>
    <s v="-"/>
    <s v="-"/>
    <n v="2.8801839999999999E-4"/>
    <n v="5"/>
    <s v="地下鉄 一番町駅28"/>
    <n v="3678"/>
    <n v="1.0593316751999999"/>
    <n v="0"/>
    <n v="1"/>
    <x v="1"/>
  </r>
  <r>
    <n v="30"/>
    <s v="地下鉄 一番町駅"/>
    <s v="藤崎店舗内"/>
    <s v="-"/>
    <s v="-"/>
    <s v="-"/>
    <s v="-"/>
    <s v="-"/>
    <s v="-"/>
    <s v="-"/>
    <s v="-"/>
    <n v="1.7281109999999999E-4"/>
    <n v="3"/>
    <s v="地下鉄 一番町駅30"/>
    <n v="1533"/>
    <n v="0.26491941629999999"/>
    <n v="0"/>
    <n v="1"/>
    <x v="1"/>
  </r>
  <r>
    <n v="28"/>
    <s v="地下鉄 一番町駅"/>
    <s v="藤崎店舗内"/>
    <s v="地下鉄 一番町駅"/>
    <s v="-"/>
    <s v="-"/>
    <s v="-"/>
    <s v="-"/>
    <s v="-"/>
    <s v="-"/>
    <s v="-"/>
    <n v="3.456221E-4"/>
    <n v="6"/>
    <s v="地下鉄 一番町駅28"/>
    <n v="3678"/>
    <n v="1.2711980838000001"/>
    <n v="0"/>
    <n v="1"/>
    <x v="1"/>
  </r>
  <r>
    <n v="30"/>
    <s v="地下鉄 一番町駅"/>
    <s v="藤崎店舗内"/>
    <s v="地下鉄 一番町駅"/>
    <s v="-"/>
    <s v="-"/>
    <s v="-"/>
    <s v="-"/>
    <s v="-"/>
    <s v="-"/>
    <s v="-"/>
    <n v="5.7603699999999999E-5"/>
    <n v="1"/>
    <s v="地下鉄 一番町駅30"/>
    <n v="1533"/>
    <n v="8.8306472099999991E-2"/>
    <n v="0"/>
    <n v="1"/>
    <x v="1"/>
  </r>
  <r>
    <n v="28"/>
    <s v="仙台三越前"/>
    <s v="仙台三越店舗内"/>
    <s v="仙台三越前"/>
    <s v="仙台三越店舗内"/>
    <s v="仙台三越前"/>
    <s v="仙台三越店舗内"/>
    <s v="仙台三越前"/>
    <s v="仙台フォーラス前"/>
    <s v="仙台三越前"/>
    <s v="-"/>
    <n v="5.7603699999999999E-5"/>
    <n v="1"/>
    <s v="仙台三越前28"/>
    <n v="17046"/>
    <n v="0.98191267019999995"/>
    <n v="8"/>
    <n v="0"/>
    <x v="2"/>
  </r>
  <r>
    <n v="30"/>
    <s v="仙台三越前"/>
    <s v="仙台三越店舗内"/>
    <s v="仙台三越前"/>
    <s v="仙台三越店舗内"/>
    <s v="仙台フォーラス前"/>
    <s v="-"/>
    <s v="-"/>
    <s v="-"/>
    <s v="-"/>
    <s v="-"/>
    <n v="5.7603699999999999E-5"/>
    <n v="1"/>
    <s v="仙台三越前30"/>
    <n v="13131"/>
    <n v="0.75639418469999997"/>
    <n v="4"/>
    <n v="0"/>
    <x v="2"/>
  </r>
  <r>
    <n v="28"/>
    <s v="仙台三越前"/>
    <s v="仙台フォーラス前"/>
    <s v="仙台三越前"/>
    <s v="仙台三越店舗内"/>
    <s v="仙台三越前"/>
    <s v="-"/>
    <s v="-"/>
    <s v="-"/>
    <s v="-"/>
    <s v="-"/>
    <n v="5.7603699999999999E-5"/>
    <n v="1"/>
    <s v="仙台三越前28"/>
    <n v="17046"/>
    <n v="0.98191267019999995"/>
    <n v="4"/>
    <n v="0"/>
    <x v="2"/>
  </r>
  <r>
    <n v="30"/>
    <s v="藤崎前"/>
    <s v="仙台フォーラス前"/>
    <s v="藤崎前"/>
    <s v="藤崎店舗内"/>
    <s v="藤崎前"/>
    <s v="藤崎店舗内"/>
    <s v="藤崎前"/>
    <s v="仙台フォーラス前"/>
    <s v="-"/>
    <s v="-"/>
    <n v="5.7603699999999999E-5"/>
    <n v="1"/>
    <s v="藤崎前30"/>
    <n v="15673"/>
    <n v="0.90282279009999999"/>
    <n v="0"/>
    <n v="6"/>
    <x v="2"/>
  </r>
  <r>
    <n v="28"/>
    <s v="藤崎前"/>
    <s v="仙台フォーラス前"/>
    <s v="藤崎前"/>
    <s v="藤崎店舗内"/>
    <s v="藤崎前"/>
    <s v="-"/>
    <s v="-"/>
    <s v="-"/>
    <s v="-"/>
    <s v="-"/>
    <n v="5.7603699999999999E-5"/>
    <n v="1"/>
    <s v="藤崎前28"/>
    <n v="19376"/>
    <n v="1.1161292912"/>
    <n v="0"/>
    <n v="4"/>
    <x v="2"/>
  </r>
  <r>
    <n v="28"/>
    <s v="仙台フォーラス前"/>
    <s v="仙台三越店舗内"/>
    <s v="仙台三越前"/>
    <s v="仙台三越店舗内"/>
    <s v="仙台三越前"/>
    <s v="-"/>
    <s v="-"/>
    <s v="-"/>
    <s v="-"/>
    <s v="-"/>
    <n v="5.7603699999999999E-5"/>
    <n v="1"/>
    <s v="仙台フォーラス前28"/>
    <n v="18942"/>
    <n v="1.0911292853999999"/>
    <n v="4"/>
    <n v="0"/>
    <x v="2"/>
  </r>
  <r>
    <n v="30"/>
    <s v="仙台フォーラス前"/>
    <s v="仙台三越店舗内"/>
    <s v="仙台三越前"/>
    <s v="仙台三越店舗内"/>
    <s v="仙台三越前"/>
    <s v="-"/>
    <s v="-"/>
    <s v="-"/>
    <s v="-"/>
    <s v="-"/>
    <n v="5.7603699999999999E-5"/>
    <n v="1"/>
    <s v="仙台フォーラス前30"/>
    <n v="16797"/>
    <n v="0.96756934890000001"/>
    <n v="4"/>
    <n v="0"/>
    <x v="2"/>
  </r>
  <r>
    <n v="30"/>
    <s v="仙台フォーラス前"/>
    <s v="藤崎前"/>
    <s v="藤崎店舗内"/>
    <s v="藤崎前"/>
    <s v="仙台フォーラス前"/>
    <s v="藤崎前"/>
    <s v="-"/>
    <s v="-"/>
    <s v="-"/>
    <s v="-"/>
    <n v="5.7603699999999999E-5"/>
    <n v="1"/>
    <s v="仙台フォーラス前30"/>
    <n v="16797"/>
    <n v="0.96756934890000001"/>
    <n v="0"/>
    <n v="4"/>
    <x v="2"/>
  </r>
  <r>
    <n v="28"/>
    <s v="藤崎店舗内"/>
    <s v="藤崎前"/>
    <s v="藤崎店舗内"/>
    <s v="藤崎前"/>
    <s v="シリウス・一番町前"/>
    <s v="藤崎前"/>
    <s v="-"/>
    <s v="-"/>
    <s v="-"/>
    <s v="-"/>
    <n v="5.7603699999999999E-5"/>
    <n v="1"/>
    <s v="藤崎店舗内28"/>
    <n v="4515"/>
    <n v="0.26008070550000001"/>
    <n v="0"/>
    <n v="5"/>
    <x v="2"/>
  </r>
  <r>
    <n v="28"/>
    <s v="藤崎店舗内"/>
    <s v="藤崎前"/>
    <s v="仙台三越前"/>
    <s v="仙台三越店舗内"/>
    <s v="仙台三越前"/>
    <s v="藤崎前"/>
    <s v="藤崎店舗内"/>
    <s v="-"/>
    <s v="-"/>
    <s v="-"/>
    <n v="5.7603699999999999E-5"/>
    <n v="1"/>
    <s v="藤崎店舗内28"/>
    <n v="4515"/>
    <n v="0.26008070550000001"/>
    <n v="3"/>
    <n v="4"/>
    <x v="2"/>
  </r>
  <r>
    <n v="30"/>
    <s v="藤崎前"/>
    <s v="藤崎店舗内"/>
    <s v="藤崎前"/>
    <s v="仙台フォーラス前"/>
    <s v="藤崎前"/>
    <s v="藤崎店舗内"/>
    <s v="藤崎前"/>
    <s v="-"/>
    <s v="-"/>
    <s v="-"/>
    <n v="5.7603699999999999E-5"/>
    <n v="1"/>
    <s v="藤崎前30"/>
    <n v="15673"/>
    <n v="0.90282279009999999"/>
    <n v="0"/>
    <n v="6"/>
    <x v="2"/>
  </r>
  <r>
    <n v="28"/>
    <s v="藤崎前"/>
    <s v="藤崎店舗内"/>
    <s v="シリウス・一番町前"/>
    <s v="藤崎前"/>
    <s v="藤崎店舗内"/>
    <s v="藤崎前"/>
    <s v="-"/>
    <s v="-"/>
    <s v="-"/>
    <s v="-"/>
    <n v="5.7603699999999999E-5"/>
    <n v="1"/>
    <s v="藤崎前28"/>
    <n v="19376"/>
    <n v="1.1161292912"/>
    <n v="0"/>
    <n v="5"/>
    <x v="2"/>
  </r>
  <r>
    <n v="30"/>
    <s v="藤崎前"/>
    <s v="藤崎店舗内"/>
    <s v="仙台フォーラス前"/>
    <s v="仙台三越前"/>
    <s v="仙台三越店舗内"/>
    <s v="仙台三越前"/>
    <s v="仙台フォーラス前"/>
    <s v="藤崎店舗内"/>
    <s v="藤崎前"/>
    <s v="-"/>
    <n v="5.7603699999999999E-5"/>
    <n v="1"/>
    <s v="藤崎前30"/>
    <n v="15673"/>
    <n v="0.90282279009999999"/>
    <n v="3"/>
    <n v="4"/>
    <x v="2"/>
  </r>
  <r>
    <n v="28"/>
    <s v="藤崎前"/>
    <s v="藤崎店舗内"/>
    <s v="藤崎前"/>
    <s v="シリウス・一番町前"/>
    <s v="藤崎前"/>
    <s v="-"/>
    <s v="-"/>
    <s v="-"/>
    <s v="-"/>
    <s v="-"/>
    <n v="5.7603699999999999E-5"/>
    <n v="1"/>
    <s v="藤崎前28"/>
    <n v="19376"/>
    <n v="1.1161292912"/>
    <n v="0"/>
    <n v="4"/>
    <x v="2"/>
  </r>
  <r>
    <n v="30"/>
    <s v="仙台三越店舗内"/>
    <s v="シリウス・一番町前"/>
    <s v="-"/>
    <s v="-"/>
    <s v="-"/>
    <s v="-"/>
    <s v="-"/>
    <s v="-"/>
    <s v="-"/>
    <s v="-"/>
    <n v="5.7603699999999999E-5"/>
    <n v="1"/>
    <s v="仙台三越店舗内30"/>
    <n v="4086"/>
    <n v="0.23536871819999999"/>
    <n v="1"/>
    <n v="0"/>
    <x v="2"/>
  </r>
  <r>
    <n v="28"/>
    <s v="地下鉄 一番町駅"/>
    <s v="シリウス・一番町前"/>
    <s v="藤崎店舗内"/>
    <s v="-"/>
    <s v="-"/>
    <s v="-"/>
    <s v="-"/>
    <s v="-"/>
    <s v="-"/>
    <s v="-"/>
    <n v="5.7603699999999999E-5"/>
    <n v="1"/>
    <s v="地下鉄 一番町駅28"/>
    <n v="3678"/>
    <n v="0.2118664086"/>
    <n v="0"/>
    <n v="1"/>
    <x v="2"/>
  </r>
  <r>
    <n v="28"/>
    <s v="藤崎前"/>
    <s v="シリウス・一番町前"/>
    <s v="藤崎前"/>
    <s v="仙台三越前"/>
    <s v="藤崎前"/>
    <s v="藤崎店舗内"/>
    <s v="藤崎前"/>
    <s v="-"/>
    <s v="-"/>
    <s v="-"/>
    <n v="5.7603699999999999E-5"/>
    <n v="1"/>
    <s v="藤崎前28"/>
    <n v="19376"/>
    <n v="1.1161292912"/>
    <n v="1"/>
    <n v="5"/>
    <x v="2"/>
  </r>
  <r>
    <n v="28"/>
    <s v="藤崎前"/>
    <s v="シリウス・一番町前"/>
    <s v="藤崎店舗内"/>
    <s v="藤崎前"/>
    <s v="仙台フォーラス前"/>
    <s v="-"/>
    <s v="-"/>
    <s v="-"/>
    <s v="-"/>
    <s v="-"/>
    <n v="5.7603699999999999E-5"/>
    <n v="1"/>
    <s v="藤崎前28"/>
    <n v="19376"/>
    <n v="1.1161292912"/>
    <n v="0"/>
    <n v="3"/>
    <x v="2"/>
  </r>
  <r>
    <n v="30"/>
    <s v="藤崎前"/>
    <s v="シリウス・一番町前"/>
    <s v="藤崎店舗内"/>
    <s v="シリウス・一番町前"/>
    <s v="-"/>
    <s v="-"/>
    <s v="-"/>
    <s v="-"/>
    <s v="-"/>
    <s v="-"/>
    <n v="5.7603699999999999E-5"/>
    <n v="1"/>
    <s v="藤崎前30"/>
    <n v="15673"/>
    <n v="0.90282279009999999"/>
    <n v="0"/>
    <n v="2"/>
    <x v="2"/>
  </r>
  <r>
    <n v="30"/>
    <s v="藤崎前"/>
    <s v="シリウス・一番町前"/>
    <s v="地下鉄 一番町駅"/>
    <s v="藤崎店舗内"/>
    <s v="-"/>
    <s v="-"/>
    <s v="-"/>
    <s v="-"/>
    <s v="-"/>
    <s v="-"/>
    <n v="1.152074E-4"/>
    <n v="2"/>
    <s v="藤崎前30"/>
    <n v="15673"/>
    <n v="1.8056455802"/>
    <n v="0"/>
    <n v="2"/>
    <x v="2"/>
  </r>
  <r>
    <n v="30"/>
    <s v="藤崎店舗内"/>
    <s v="シリウス・一番町前"/>
    <s v="藤崎前"/>
    <s v="-"/>
    <s v="-"/>
    <s v="-"/>
    <s v="-"/>
    <s v="-"/>
    <s v="-"/>
    <s v="-"/>
    <n v="1.152074E-4"/>
    <n v="2"/>
    <s v="藤崎店舗内30"/>
    <n v="4473"/>
    <n v="0.51532270020000004"/>
    <n v="0"/>
    <n v="2"/>
    <x v="2"/>
  </r>
  <r>
    <n v="28"/>
    <s v="藤崎店舗内"/>
    <s v="シリウス・一番町前"/>
    <s v="藤崎店舗内"/>
    <s v="-"/>
    <s v="-"/>
    <s v="-"/>
    <s v="-"/>
    <s v="-"/>
    <s v="-"/>
    <s v="-"/>
    <n v="5.7603699999999999E-5"/>
    <n v="1"/>
    <s v="藤崎店舗内28"/>
    <n v="4515"/>
    <n v="0.26008070550000001"/>
    <n v="0"/>
    <n v="2"/>
    <x v="2"/>
  </r>
  <r>
    <n v="30"/>
    <s v="藤崎店舗内"/>
    <s v="シリウス・一番町前"/>
    <s v="藤崎前"/>
    <s v="仙台フォーラス前"/>
    <s v="-"/>
    <s v="-"/>
    <s v="-"/>
    <s v="-"/>
    <s v="-"/>
    <s v="-"/>
    <n v="1.152074E-4"/>
    <n v="2"/>
    <s v="藤崎店舗内30"/>
    <n v="4473"/>
    <n v="0.51532270020000004"/>
    <n v="0"/>
    <n v="2"/>
    <x v="2"/>
  </r>
  <r>
    <n v="28"/>
    <s v="藤崎店舗内"/>
    <s v="シリウス・一番町前"/>
    <s v="仙台フォーラス前"/>
    <s v="仙台三越前"/>
    <s v="-"/>
    <s v="-"/>
    <s v="-"/>
    <s v="-"/>
    <s v="-"/>
    <s v="-"/>
    <n v="5.7603699999999999E-5"/>
    <n v="1"/>
    <s v="藤崎店舗内28"/>
    <n v="4515"/>
    <n v="0.26008070550000001"/>
    <n v="1"/>
    <n v="1"/>
    <x v="2"/>
  </r>
  <r>
    <n v="30"/>
    <s v="藤崎店舗内"/>
    <s v="シリウス・一番町前"/>
    <s v="-"/>
    <s v="-"/>
    <s v="-"/>
    <s v="-"/>
    <s v="-"/>
    <s v="-"/>
    <s v="-"/>
    <s v="-"/>
    <n v="4.032258E-4"/>
    <n v="7"/>
    <s v="藤崎店舗内30"/>
    <n v="4473"/>
    <n v="1.8036290034"/>
    <n v="0"/>
    <n v="1"/>
    <x v="2"/>
  </r>
  <r>
    <n v="28"/>
    <s v="藤崎店舗内"/>
    <s v="シリウス・一番町前"/>
    <s v="-"/>
    <s v="-"/>
    <s v="-"/>
    <s v="-"/>
    <s v="-"/>
    <s v="-"/>
    <s v="-"/>
    <s v="-"/>
    <n v="2.3041469999999999E-4"/>
    <n v="4"/>
    <s v="藤崎店舗内28"/>
    <n v="4515"/>
    <n v="1.0403223705"/>
    <n v="0"/>
    <n v="1"/>
    <x v="2"/>
  </r>
  <r>
    <n v="30"/>
    <s v="仙台三越前"/>
    <s v="仙台フォーラス前"/>
    <s v="藤崎前"/>
    <s v="藤崎店舗内"/>
    <s v="藤崎前"/>
    <s v="藤崎店舗内"/>
    <s v="藤崎前"/>
    <s v="仙台フォーラス前"/>
    <s v="-"/>
    <s v="-"/>
    <n v="5.7603699999999999E-5"/>
    <n v="1"/>
    <s v="仙台三越前30"/>
    <n v="13131"/>
    <n v="0.75639418469999997"/>
    <n v="1"/>
    <n v="5"/>
    <x v="2"/>
  </r>
  <r>
    <n v="30"/>
    <s v="仙台三越前"/>
    <s v="仙台フォーラス前"/>
    <s v="藤崎前"/>
    <s v="藤崎店舗内"/>
    <s v="藤崎前"/>
    <s v="藤崎店舗内"/>
    <s v="-"/>
    <s v="-"/>
    <s v="-"/>
    <s v="-"/>
    <n v="5.7603699999999999E-5"/>
    <n v="1"/>
    <s v="仙台三越前30"/>
    <n v="13131"/>
    <n v="0.75639418469999997"/>
    <n v="1"/>
    <n v="4"/>
    <x v="2"/>
  </r>
  <r>
    <n v="30"/>
    <s v="仙台三越前"/>
    <s v="仙台フォーラス前"/>
    <s v="藤崎前"/>
    <s v="藤崎店舗内"/>
    <s v="藤崎前"/>
    <s v="-"/>
    <s v="-"/>
    <s v="-"/>
    <s v="-"/>
    <s v="-"/>
    <n v="1.152074E-4"/>
    <n v="2"/>
    <s v="仙台三越前30"/>
    <n v="13131"/>
    <n v="1.5127883693999999"/>
    <n v="1"/>
    <n v="3"/>
    <x v="2"/>
  </r>
  <r>
    <n v="28"/>
    <s v="仙台三越前"/>
    <s v="仙台フォーラス前"/>
    <s v="藤崎前"/>
    <s v="藤崎店舗内"/>
    <s v="シリウス・一番町前"/>
    <s v="藤崎前"/>
    <s v="仙台フォーラス前"/>
    <s v="地下鉄 広瀬通駅"/>
    <s v="-"/>
    <s v="-"/>
    <n v="5.7603699999999999E-5"/>
    <n v="1"/>
    <s v="仙台三越前28"/>
    <n v="17046"/>
    <n v="0.98191267019999995"/>
    <n v="1"/>
    <n v="3"/>
    <x v="2"/>
  </r>
  <r>
    <n v="28"/>
    <s v="仙台三越前"/>
    <s v="仙台フォーラス前"/>
    <s v="藤崎前"/>
    <s v="藤崎店舗内"/>
    <s v="-"/>
    <s v="-"/>
    <s v="-"/>
    <s v="-"/>
    <s v="-"/>
    <s v="-"/>
    <n v="1.7281109999999999E-4"/>
    <n v="3"/>
    <s v="仙台三越前28"/>
    <n v="17046"/>
    <n v="2.9457380106"/>
    <n v="1"/>
    <n v="2"/>
    <x v="2"/>
  </r>
  <r>
    <n v="30"/>
    <s v="仙台三越前"/>
    <s v="仙台フォーラス前"/>
    <s v="藤崎前"/>
    <s v="藤崎店舗内"/>
    <s v="-"/>
    <s v="-"/>
    <s v="-"/>
    <s v="-"/>
    <s v="-"/>
    <s v="-"/>
    <n v="1.7281109999999999E-4"/>
    <n v="3"/>
    <s v="仙台三越前30"/>
    <n v="13131"/>
    <n v="2.2691825540999999"/>
    <n v="1"/>
    <n v="2"/>
    <x v="2"/>
  </r>
  <r>
    <n v="28"/>
    <s v="仙台三越前"/>
    <s v="仙台フォーラス前"/>
    <s v="藤崎店舗内"/>
    <s v="藤崎前"/>
    <s v="仙台フォーラス前"/>
    <s v="-"/>
    <s v="-"/>
    <s v="-"/>
    <s v="-"/>
    <s v="-"/>
    <n v="5.7603699999999999E-5"/>
    <n v="1"/>
    <s v="仙台三越前28"/>
    <n v="17046"/>
    <n v="0.98191267019999995"/>
    <n v="1"/>
    <n v="2"/>
    <x v="2"/>
  </r>
  <r>
    <n v="30"/>
    <s v="仙台三越前"/>
    <s v="仙台フォーラス前"/>
    <s v="藤崎店舗内"/>
    <s v="藤崎前"/>
    <s v="仙台フォーラス前"/>
    <s v="-"/>
    <s v="-"/>
    <s v="-"/>
    <s v="-"/>
    <s v="-"/>
    <n v="5.7603699999999999E-5"/>
    <n v="1"/>
    <s v="仙台三越前30"/>
    <n v="13131"/>
    <n v="0.75639418469999997"/>
    <n v="1"/>
    <n v="2"/>
    <x v="2"/>
  </r>
  <r>
    <n v="30"/>
    <s v="仙台三越前"/>
    <s v="仙台フォーラス前"/>
    <s v="藤崎前"/>
    <s v="仙台三越前"/>
    <s v="仙台三越店舗内"/>
    <s v="-"/>
    <s v="-"/>
    <s v="-"/>
    <s v="-"/>
    <s v="-"/>
    <n v="5.7603699999999999E-5"/>
    <n v="1"/>
    <s v="仙台三越前30"/>
    <n v="13131"/>
    <n v="0.75639418469999997"/>
    <n v="3"/>
    <n v="1"/>
    <x v="2"/>
  </r>
  <r>
    <n v="30"/>
    <s v="仙台三越前"/>
    <s v="仙台フォーラス前"/>
    <s v="藤崎前"/>
    <s v="仙台フォーラス前"/>
    <s v="仙台三越前"/>
    <s v="仙台三越店舗内"/>
    <s v="-"/>
    <s v="-"/>
    <s v="-"/>
    <s v="-"/>
    <n v="5.7603699999999999E-5"/>
    <n v="1"/>
    <s v="仙台三越前30"/>
    <n v="13131"/>
    <n v="0.75639418469999997"/>
    <n v="3"/>
    <n v="1"/>
    <x v="2"/>
  </r>
  <r>
    <n v="28"/>
    <s v="仙台三越前"/>
    <s v="仙台フォーラス前"/>
    <s v="藤崎店舗内"/>
    <s v="仙台三越前"/>
    <s v="-"/>
    <s v="-"/>
    <s v="-"/>
    <s v="-"/>
    <s v="-"/>
    <s v="-"/>
    <n v="5.7603699999999999E-5"/>
    <n v="1"/>
    <s v="仙台三越前28"/>
    <n v="17046"/>
    <n v="0.98191267019999995"/>
    <n v="2"/>
    <n v="1"/>
    <x v="2"/>
  </r>
  <r>
    <n v="28"/>
    <s v="仙台三越前"/>
    <s v="仙台フォーラス前"/>
    <s v="藤崎店舗内"/>
    <s v="シリウス・一番町前"/>
    <s v="-"/>
    <s v="-"/>
    <s v="-"/>
    <s v="-"/>
    <s v="-"/>
    <s v="-"/>
    <n v="5.7603699999999999E-5"/>
    <n v="1"/>
    <s v="仙台三越前28"/>
    <n v="17046"/>
    <n v="0.98191267019999995"/>
    <n v="1"/>
    <n v="1"/>
    <x v="2"/>
  </r>
  <r>
    <n v="28"/>
    <s v="仙台三越前"/>
    <s v="仙台フォーラス前"/>
    <s v="仙台三越店舗内"/>
    <s v="-"/>
    <s v="-"/>
    <s v="-"/>
    <s v="-"/>
    <s v="-"/>
    <s v="-"/>
    <s v="-"/>
    <n v="1.152074E-4"/>
    <n v="2"/>
    <s v="仙台三越前28"/>
    <n v="17046"/>
    <n v="1.9638253403999999"/>
    <n v="2"/>
    <n v="0"/>
    <x v="2"/>
  </r>
  <r>
    <n v="28"/>
    <s v="仙台三越店舗内"/>
    <s v="仙台フォーラス前"/>
    <s v="藤崎前"/>
    <s v="藤崎店舗内"/>
    <s v="-"/>
    <s v="-"/>
    <s v="-"/>
    <s v="-"/>
    <s v="-"/>
    <s v="-"/>
    <n v="5.7603699999999999E-5"/>
    <n v="1"/>
    <s v="仙台三越店舗内28"/>
    <n v="3708"/>
    <n v="0.2135945196"/>
    <n v="1"/>
    <n v="2"/>
    <x v="2"/>
  </r>
  <r>
    <n v="30"/>
    <s v="仙台三越店舗内"/>
    <s v="仙台フォーラス前"/>
    <s v="仙台三越店舗内"/>
    <s v="仙台フォーラス前"/>
    <s v="藤崎店舗内"/>
    <s v="地下鉄 一番町駅"/>
    <s v="-"/>
    <s v="-"/>
    <s v="-"/>
    <s v="-"/>
    <n v="5.7603699999999999E-5"/>
    <n v="1"/>
    <s v="仙台三越店舗内30"/>
    <n v="4086"/>
    <n v="0.23536871819999999"/>
    <n v="2"/>
    <n v="1"/>
    <x v="2"/>
  </r>
  <r>
    <n v="30"/>
    <s v="仙台三越店舗内"/>
    <s v="仙台フォーラス前"/>
    <s v="-"/>
    <s v="-"/>
    <s v="-"/>
    <s v="-"/>
    <s v="-"/>
    <s v="-"/>
    <s v="-"/>
    <s v="-"/>
    <n v="1.152074E-4"/>
    <n v="2"/>
    <s v="仙台三越店舗内30"/>
    <n v="4086"/>
    <n v="0.47073743639999999"/>
    <n v="1"/>
    <n v="0"/>
    <x v="2"/>
  </r>
  <r>
    <n v="28"/>
    <s v="藤崎前"/>
    <s v="仙台フォーラス前"/>
    <s v="仙台三越前"/>
    <s v="藤崎前"/>
    <s v="藤崎店舗内"/>
    <s v="-"/>
    <s v="-"/>
    <s v="-"/>
    <s v="-"/>
    <s v="-"/>
    <n v="5.7603699999999999E-5"/>
    <n v="1"/>
    <s v="藤崎前28"/>
    <n v="19376"/>
    <n v="1.1161292912"/>
    <n v="1"/>
    <n v="3"/>
    <x v="2"/>
  </r>
  <r>
    <n v="30"/>
    <s v="藤崎前"/>
    <s v="仙台フォーラス前"/>
    <s v="藤崎店舗内"/>
    <s v="藤崎前"/>
    <s v="-"/>
    <s v="-"/>
    <s v="-"/>
    <s v="-"/>
    <s v="-"/>
    <s v="-"/>
    <n v="5.7603699999999999E-5"/>
    <n v="1"/>
    <s v="藤崎前30"/>
    <n v="15673"/>
    <n v="0.90282279009999999"/>
    <n v="0"/>
    <n v="3"/>
    <x v="2"/>
  </r>
  <r>
    <n v="30"/>
    <s v="藤崎前"/>
    <s v="仙台フォーラス前"/>
    <s v="仙台三越前"/>
    <s v="仙台三越店舗内"/>
    <s v="仙台三越前"/>
    <s v="仙台フォーラス前"/>
    <s v="藤崎前"/>
    <s v="-"/>
    <s v="-"/>
    <s v="-"/>
    <n v="5.7603699999999999E-5"/>
    <n v="1"/>
    <s v="藤崎前30"/>
    <n v="15673"/>
    <n v="0.90282279009999999"/>
    <n v="3"/>
    <n v="2"/>
    <x v="2"/>
  </r>
  <r>
    <n v="28"/>
    <s v="藤崎前"/>
    <s v="仙台フォーラス前"/>
    <s v="藤崎店舗内"/>
    <s v="-"/>
    <s v="-"/>
    <s v="-"/>
    <s v="-"/>
    <s v="-"/>
    <s v="-"/>
    <s v="-"/>
    <n v="5.7603699999999999E-5"/>
    <n v="1"/>
    <s v="藤崎前28"/>
    <n v="19376"/>
    <n v="1.1161292912"/>
    <n v="0"/>
    <n v="2"/>
    <x v="2"/>
  </r>
  <r>
    <n v="30"/>
    <s v="藤崎前"/>
    <s v="仙台フォーラス前"/>
    <s v="藤崎店舗内"/>
    <s v="-"/>
    <s v="-"/>
    <s v="-"/>
    <s v="-"/>
    <s v="-"/>
    <s v="-"/>
    <s v="-"/>
    <n v="5.7603699999999999E-5"/>
    <n v="1"/>
    <s v="藤崎前30"/>
    <n v="15673"/>
    <n v="0.90282279009999999"/>
    <n v="0"/>
    <n v="2"/>
    <x v="2"/>
  </r>
  <r>
    <n v="30"/>
    <s v="藤崎前"/>
    <s v="仙台フォーラス前"/>
    <s v="藤崎店舗内"/>
    <s v="地下鉄 一番町駅"/>
    <s v="-"/>
    <s v="-"/>
    <s v="-"/>
    <s v="-"/>
    <s v="-"/>
    <s v="-"/>
    <n v="5.7603699999999999E-5"/>
    <n v="1"/>
    <s v="藤崎前30"/>
    <n v="15673"/>
    <n v="0.90282279009999999"/>
    <n v="0"/>
    <n v="2"/>
    <x v="2"/>
  </r>
  <r>
    <n v="28"/>
    <s v="藤崎前"/>
    <s v="仙台フォーラス前"/>
    <s v="仙台三越前"/>
    <s v="仙台三越店舗内"/>
    <s v="仙台三越前"/>
    <s v="仙台三越店舗内"/>
    <s v="-"/>
    <s v="-"/>
    <s v="-"/>
    <s v="-"/>
    <n v="5.7603699999999999E-5"/>
    <n v="1"/>
    <s v="藤崎前28"/>
    <n v="19376"/>
    <n v="1.1161292912"/>
    <n v="4"/>
    <n v="1"/>
    <x v="2"/>
  </r>
  <r>
    <n v="30"/>
    <s v="藤崎前"/>
    <s v="仙台フォーラス前"/>
    <s v="仙台三越前"/>
    <s v="仙台三越店舗内"/>
    <s v="仙台三越前"/>
    <s v="-"/>
    <s v="-"/>
    <s v="-"/>
    <s v="-"/>
    <s v="-"/>
    <n v="1.152074E-4"/>
    <n v="2"/>
    <s v="藤崎前30"/>
    <n v="15673"/>
    <n v="1.8056455802"/>
    <n v="3"/>
    <n v="1"/>
    <x v="2"/>
  </r>
  <r>
    <n v="28"/>
    <s v="藤崎前"/>
    <s v="仙台フォーラス前"/>
    <s v="仙台三越前"/>
    <s v="仙台三越店舗内"/>
    <s v="-"/>
    <s v="-"/>
    <s v="-"/>
    <s v="-"/>
    <s v="-"/>
    <s v="-"/>
    <n v="1.152074E-4"/>
    <n v="2"/>
    <s v="藤崎前28"/>
    <n v="19376"/>
    <n v="2.2322585824000001"/>
    <n v="2"/>
    <n v="1"/>
    <x v="2"/>
  </r>
  <r>
    <n v="30"/>
    <s v="藤崎前"/>
    <s v="仙台フォーラス前"/>
    <s v="仙台三越前"/>
    <s v="仙台三越店舗内"/>
    <s v="-"/>
    <s v="-"/>
    <s v="-"/>
    <s v="-"/>
    <s v="-"/>
    <s v="-"/>
    <n v="5.7603699999999999E-5"/>
    <n v="1"/>
    <s v="藤崎前30"/>
    <n v="15673"/>
    <n v="0.90282279009999999"/>
    <n v="2"/>
    <n v="1"/>
    <x v="2"/>
  </r>
  <r>
    <n v="28"/>
    <s v="藤崎前"/>
    <s v="仙台フォーラス前"/>
    <s v="仙台三越店舗内"/>
    <s v="-"/>
    <s v="-"/>
    <s v="-"/>
    <s v="-"/>
    <s v="-"/>
    <s v="-"/>
    <s v="-"/>
    <n v="5.7603699999999999E-5"/>
    <n v="1"/>
    <s v="藤崎前28"/>
    <n v="19376"/>
    <n v="1.1161292912"/>
    <n v="1"/>
    <n v="1"/>
    <x v="2"/>
  </r>
  <r>
    <n v="30"/>
    <s v="藤崎店舗内"/>
    <s v="仙台フォーラス前"/>
    <s v="仙台三越店舗内"/>
    <s v="仙台三越前"/>
    <s v="藤崎前"/>
    <s v="-"/>
    <s v="-"/>
    <s v="-"/>
    <s v="-"/>
    <s v="-"/>
    <n v="5.7603699999999999E-5"/>
    <n v="1"/>
    <s v="藤崎店舗内30"/>
    <n v="4473"/>
    <n v="0.25766135010000002"/>
    <n v="2"/>
    <n v="2"/>
    <x v="2"/>
  </r>
  <r>
    <n v="30"/>
    <s v="藤崎店舗内"/>
    <s v="仙台フォーラス前"/>
    <s v="仙台三越前"/>
    <s v="仙台フォーラス前"/>
    <s v="藤崎店舗内"/>
    <s v="仙台フォーラス前"/>
    <s v="-"/>
    <s v="-"/>
    <s v="-"/>
    <s v="-"/>
    <n v="5.7603699999999999E-5"/>
    <n v="1"/>
    <s v="藤崎店舗内30"/>
    <n v="4473"/>
    <n v="0.25766135010000002"/>
    <n v="1"/>
    <n v="2"/>
    <x v="2"/>
  </r>
  <r>
    <n v="28"/>
    <s v="藤崎店舗内"/>
    <s v="仙台フォーラス前"/>
    <s v="仙台三越前"/>
    <s v="-"/>
    <s v="-"/>
    <s v="-"/>
    <s v="-"/>
    <s v="-"/>
    <s v="-"/>
    <s v="-"/>
    <n v="1.152074E-4"/>
    <n v="2"/>
    <s v="藤崎店舗内28"/>
    <n v="4515"/>
    <n v="0.52016141100000002"/>
    <n v="1"/>
    <n v="1"/>
    <x v="2"/>
  </r>
  <r>
    <n v="30"/>
    <s v="藤崎店舗内"/>
    <s v="仙台フォーラス前"/>
    <s v="仙台三越前"/>
    <s v="-"/>
    <s v="-"/>
    <s v="-"/>
    <s v="-"/>
    <s v="-"/>
    <s v="-"/>
    <s v="-"/>
    <n v="1.152074E-4"/>
    <n v="2"/>
    <s v="藤崎店舗内30"/>
    <n v="4473"/>
    <n v="0.51532270020000004"/>
    <n v="1"/>
    <n v="1"/>
    <x v="2"/>
  </r>
  <r>
    <n v="30"/>
    <s v="藤崎店舗内"/>
    <s v="仙台フォーラス前"/>
    <s v="仙台三越店舗内"/>
    <s v="-"/>
    <s v="-"/>
    <s v="-"/>
    <s v="-"/>
    <s v="-"/>
    <s v="-"/>
    <s v="-"/>
    <n v="5.7603699999999999E-5"/>
    <n v="1"/>
    <s v="藤崎店舗内30"/>
    <n v="4473"/>
    <n v="0.25766135010000002"/>
    <n v="1"/>
    <n v="1"/>
    <x v="2"/>
  </r>
  <r>
    <n v="30"/>
    <s v="藤崎店舗内"/>
    <s v="仙台フォーラス前"/>
    <s v="-"/>
    <s v="-"/>
    <s v="-"/>
    <s v="-"/>
    <s v="-"/>
    <s v="-"/>
    <s v="-"/>
    <s v="-"/>
    <n v="6.912442E-4"/>
    <n v="12"/>
    <s v="藤崎店舗内30"/>
    <n v="4473"/>
    <n v="3.0919353065999999"/>
    <n v="0"/>
    <n v="1"/>
    <x v="2"/>
  </r>
  <r>
    <n v="28"/>
    <s v="藤崎店舗内"/>
    <s v="仙台フォーラス前"/>
    <s v="-"/>
    <s v="-"/>
    <s v="-"/>
    <s v="-"/>
    <s v="-"/>
    <s v="-"/>
    <s v="-"/>
    <s v="-"/>
    <n v="5.7603690000000002E-4"/>
    <n v="10"/>
    <s v="藤崎店舗内28"/>
    <n v="4515"/>
    <n v="2.6008066035000001"/>
    <n v="0"/>
    <n v="1"/>
    <x v="2"/>
  </r>
  <r>
    <n v="28"/>
    <s v="仙台フォーラス前"/>
    <s v="仙台三越前"/>
    <s v="仙台三越店舗内"/>
    <s v="藤崎前"/>
    <s v="藤崎店舗内"/>
    <s v="藤崎前"/>
    <s v="-"/>
    <s v="-"/>
    <s v="-"/>
    <s v="-"/>
    <n v="5.7603699999999999E-5"/>
    <n v="1"/>
    <s v="仙台フォーラス前28"/>
    <n v="18942"/>
    <n v="1.0911292853999999"/>
    <n v="2"/>
    <n v="3"/>
    <x v="2"/>
  </r>
  <r>
    <n v="30"/>
    <s v="仙台フォーラス前"/>
    <s v="仙台三越前"/>
    <s v="仙台フォーラス前"/>
    <s v="藤崎前"/>
    <s v="藤崎店舗内"/>
    <s v="藤崎前"/>
    <s v="-"/>
    <s v="-"/>
    <s v="-"/>
    <s v="-"/>
    <n v="5.7603699999999999E-5"/>
    <n v="1"/>
    <s v="仙台フォーラス前30"/>
    <n v="16797"/>
    <n v="0.96756934890000001"/>
    <n v="1"/>
    <n v="3"/>
    <x v="2"/>
  </r>
  <r>
    <n v="28"/>
    <s v="仙台フォーラス前"/>
    <s v="仙台三越前"/>
    <s v="藤崎前"/>
    <s v="藤崎店舗内"/>
    <s v="-"/>
    <s v="-"/>
    <s v="-"/>
    <s v="-"/>
    <s v="-"/>
    <s v="-"/>
    <n v="5.7603699999999999E-5"/>
    <n v="1"/>
    <s v="仙台フォーラス前28"/>
    <n v="18942"/>
    <n v="1.0911292853999999"/>
    <n v="1"/>
    <n v="2"/>
    <x v="2"/>
  </r>
  <r>
    <n v="30"/>
    <s v="仙台フォーラス前"/>
    <s v="仙台三越前"/>
    <s v="仙台三越店舗内"/>
    <s v="仙台三越前"/>
    <s v="仙台フォーラス前"/>
    <s v="藤崎前"/>
    <s v="-"/>
    <s v="-"/>
    <s v="-"/>
    <s v="-"/>
    <n v="5.7603699999999999E-5"/>
    <n v="1"/>
    <s v="仙台フォーラス前30"/>
    <n v="16797"/>
    <n v="0.96756934890000001"/>
    <n v="3"/>
    <n v="1"/>
    <x v="2"/>
  </r>
  <r>
    <n v="28"/>
    <s v="仙台フォーラス前"/>
    <s v="仙台三越前"/>
    <s v="仙台三越店舗内"/>
    <s v="-"/>
    <s v="-"/>
    <s v="-"/>
    <s v="-"/>
    <s v="-"/>
    <s v="-"/>
    <s v="-"/>
    <n v="1.152074E-4"/>
    <n v="2"/>
    <s v="仙台フォーラス前28"/>
    <n v="18942"/>
    <n v="2.1822585707999997"/>
    <n v="2"/>
    <n v="0"/>
    <x v="2"/>
  </r>
  <r>
    <n v="28"/>
    <s v="仙台三越店舗内"/>
    <s v="仙台三越前"/>
    <s v="仙台フォーラス前"/>
    <s v="藤崎前"/>
    <s v="藤崎店舗内"/>
    <s v="藤崎前"/>
    <s v="-"/>
    <s v="-"/>
    <s v="-"/>
    <s v="-"/>
    <n v="5.7603699999999999E-5"/>
    <n v="1"/>
    <s v="仙台三越店舗内28"/>
    <n v="3708"/>
    <n v="0.2135945196"/>
    <n v="2"/>
    <n v="3"/>
    <x v="2"/>
  </r>
  <r>
    <n v="28"/>
    <s v="仙台三越店舗内"/>
    <s v="仙台三越前"/>
    <s v="仙台三越店舗内"/>
    <s v="仙台三越前"/>
    <s v="藤崎店舗内"/>
    <s v="藤崎前"/>
    <s v="-"/>
    <s v="-"/>
    <s v="-"/>
    <s v="-"/>
    <n v="5.7603699999999999E-5"/>
    <n v="1"/>
    <s v="仙台三越店舗内28"/>
    <n v="3708"/>
    <n v="0.2135945196"/>
    <n v="4"/>
    <n v="2"/>
    <x v="2"/>
  </r>
  <r>
    <n v="28"/>
    <s v="仙台三越店舗内"/>
    <s v="仙台三越前"/>
    <s v="仙台三越店舗内"/>
    <s v="仙台三越前"/>
    <s v="藤崎前"/>
    <s v="藤崎店舗内"/>
    <s v="-"/>
    <s v="-"/>
    <s v="-"/>
    <s v="-"/>
    <n v="5.7603699999999999E-5"/>
    <n v="1"/>
    <s v="仙台三越店舗内28"/>
    <n v="3708"/>
    <n v="0.2135945196"/>
    <n v="4"/>
    <n v="2"/>
    <x v="2"/>
  </r>
  <r>
    <n v="28"/>
    <s v="仙台三越店舗内"/>
    <s v="仙台三越前"/>
    <s v="藤崎店舗内"/>
    <s v="藤崎前"/>
    <s v="-"/>
    <s v="-"/>
    <s v="-"/>
    <s v="-"/>
    <s v="-"/>
    <s v="-"/>
    <n v="5.7603699999999999E-5"/>
    <n v="1"/>
    <s v="仙台三越店舗内28"/>
    <n v="3708"/>
    <n v="0.2135945196"/>
    <n v="2"/>
    <n v="2"/>
    <x v="2"/>
  </r>
  <r>
    <n v="28"/>
    <s v="仙台三越店舗内"/>
    <s v="仙台三越前"/>
    <s v="仙台フォーラス前"/>
    <s v="藤崎前"/>
    <s v="藤崎店舗内"/>
    <s v="-"/>
    <s v="-"/>
    <s v="-"/>
    <s v="-"/>
    <s v="-"/>
    <n v="5.7603699999999999E-5"/>
    <n v="1"/>
    <s v="仙台三越店舗内28"/>
    <n v="3708"/>
    <n v="0.2135945196"/>
    <n v="2"/>
    <n v="2"/>
    <x v="2"/>
  </r>
  <r>
    <n v="28"/>
    <s v="仙台三越店舗内"/>
    <s v="仙台三越前"/>
    <s v="藤崎前"/>
    <s v="-"/>
    <s v="-"/>
    <s v="-"/>
    <s v="-"/>
    <s v="-"/>
    <s v="-"/>
    <s v="-"/>
    <n v="5.7603699999999999E-5"/>
    <n v="1"/>
    <s v="仙台三越店舗内28"/>
    <n v="3708"/>
    <n v="0.2135945196"/>
    <n v="2"/>
    <n v="1"/>
    <x v="2"/>
  </r>
  <r>
    <n v="30"/>
    <s v="仙台三越店舗内"/>
    <s v="仙台三越前"/>
    <s v="藤崎前"/>
    <s v="-"/>
    <s v="-"/>
    <s v="-"/>
    <s v="-"/>
    <s v="-"/>
    <s v="-"/>
    <s v="-"/>
    <n v="5.7603699999999999E-5"/>
    <n v="1"/>
    <s v="仙台三越店舗内30"/>
    <n v="4086"/>
    <n v="0.23536871819999999"/>
    <n v="2"/>
    <n v="1"/>
    <x v="2"/>
  </r>
  <r>
    <n v="28"/>
    <s v="仙台三越店舗内"/>
    <s v="仙台三越前"/>
    <s v="藤崎店舗内"/>
    <s v="-"/>
    <s v="-"/>
    <s v="-"/>
    <s v="-"/>
    <s v="-"/>
    <s v="-"/>
    <s v="-"/>
    <n v="1.152074E-4"/>
    <n v="2"/>
    <s v="仙台三越店舗内28"/>
    <n v="3708"/>
    <n v="0.42718903920000001"/>
    <n v="2"/>
    <n v="1"/>
    <x v="2"/>
  </r>
  <r>
    <n v="30"/>
    <s v="仙台三越店舗内"/>
    <s v="仙台三越前"/>
    <s v="藤崎店舗内"/>
    <s v="-"/>
    <s v="-"/>
    <s v="-"/>
    <s v="-"/>
    <s v="-"/>
    <s v="-"/>
    <s v="-"/>
    <n v="5.7603699999999999E-5"/>
    <n v="1"/>
    <s v="仙台三越店舗内30"/>
    <n v="4086"/>
    <n v="0.23536871819999999"/>
    <n v="2"/>
    <n v="1"/>
    <x v="2"/>
  </r>
  <r>
    <n v="28"/>
    <s v="仙台三越店舗内"/>
    <s v="仙台三越前"/>
    <s v="仙台フォーラス前"/>
    <s v="藤崎前"/>
    <s v="-"/>
    <s v="-"/>
    <s v="-"/>
    <s v="-"/>
    <s v="-"/>
    <s v="-"/>
    <n v="5.7603699999999999E-5"/>
    <n v="1"/>
    <s v="仙台三越店舗内28"/>
    <n v="3708"/>
    <n v="0.2135945196"/>
    <n v="2"/>
    <n v="1"/>
    <x v="2"/>
  </r>
  <r>
    <n v="30"/>
    <s v="仙台三越店舗内"/>
    <s v="仙台三越前"/>
    <s v="シリウス・一番町前"/>
    <s v="藤崎店舗内"/>
    <s v="-"/>
    <s v="-"/>
    <s v="-"/>
    <s v="-"/>
    <s v="-"/>
    <s v="-"/>
    <n v="5.7603699999999999E-5"/>
    <n v="1"/>
    <s v="仙台三越店舗内30"/>
    <n v="4086"/>
    <n v="0.23536871819999999"/>
    <n v="2"/>
    <n v="1"/>
    <x v="2"/>
  </r>
  <r>
    <n v="30"/>
    <s v="仙台三越店舗内"/>
    <s v="仙台三越前"/>
    <s v="仙台三越店舗内"/>
    <s v="-"/>
    <s v="-"/>
    <s v="-"/>
    <s v="-"/>
    <s v="-"/>
    <s v="-"/>
    <s v="-"/>
    <n v="6.3364059999999997E-4"/>
    <n v="11"/>
    <s v="仙台三越店舗内30"/>
    <n v="4086"/>
    <n v="2.5890554915999999"/>
    <n v="3"/>
    <n v="0"/>
    <x v="2"/>
  </r>
  <r>
    <n v="28"/>
    <s v="仙台三越店舗内"/>
    <s v="仙台三越前"/>
    <s v="仙台フォーラス前"/>
    <s v="仙台三越前"/>
    <s v="-"/>
    <s v="-"/>
    <s v="-"/>
    <s v="-"/>
    <s v="-"/>
    <s v="-"/>
    <n v="5.7603699999999999E-5"/>
    <n v="1"/>
    <s v="仙台三越店舗内28"/>
    <n v="3708"/>
    <n v="0.2135945196"/>
    <n v="3"/>
    <n v="0"/>
    <x v="2"/>
  </r>
  <r>
    <n v="30"/>
    <s v="仙台三越店舗内"/>
    <s v="仙台三越前"/>
    <s v="-"/>
    <s v="-"/>
    <s v="-"/>
    <s v="-"/>
    <s v="-"/>
    <s v="-"/>
    <s v="-"/>
    <s v="-"/>
    <n v="2.2465438E-3"/>
    <n v="39"/>
    <s v="仙台三越店舗内30"/>
    <n v="4086"/>
    <n v="9.1793779668000006"/>
    <n v="2"/>
    <n v="0"/>
    <x v="2"/>
  </r>
  <r>
    <n v="28"/>
    <s v="仙台三越店舗内"/>
    <s v="仙台三越前"/>
    <s v="-"/>
    <s v="-"/>
    <s v="-"/>
    <s v="-"/>
    <s v="-"/>
    <s v="-"/>
    <s v="-"/>
    <s v="-"/>
    <n v="1.6129032E-3"/>
    <n v="28"/>
    <s v="仙台三越店舗内28"/>
    <n v="3708"/>
    <n v="5.9806450656000001"/>
    <n v="2"/>
    <n v="0"/>
    <x v="2"/>
  </r>
  <r>
    <n v="28"/>
    <s v="仙台三越店舗内"/>
    <s v="仙台三越前"/>
    <s v="シリウス・一番町前"/>
    <s v="-"/>
    <s v="-"/>
    <s v="-"/>
    <s v="-"/>
    <s v="-"/>
    <s v="-"/>
    <s v="-"/>
    <n v="5.7603699999999999E-5"/>
    <n v="1"/>
    <s v="仙台三越店舗内28"/>
    <n v="3708"/>
    <n v="0.2135945196"/>
    <n v="2"/>
    <n v="0"/>
    <x v="2"/>
  </r>
  <r>
    <n v="28"/>
    <s v="仙台三越店舗内"/>
    <s v="仙台三越前"/>
    <s v="仙台フォーラス前"/>
    <s v="-"/>
    <s v="-"/>
    <s v="-"/>
    <s v="-"/>
    <s v="-"/>
    <s v="-"/>
    <s v="-"/>
    <n v="5.7603699999999999E-5"/>
    <n v="1"/>
    <s v="仙台三越店舗内28"/>
    <n v="3708"/>
    <n v="0.2135945196"/>
    <n v="2"/>
    <n v="0"/>
    <x v="2"/>
  </r>
  <r>
    <n v="28"/>
    <s v="地下鉄 広瀬通駅"/>
    <s v="仙台三越前"/>
    <s v="仙台三越店舗内"/>
    <s v="藤崎前"/>
    <s v="-"/>
    <s v="-"/>
    <s v="-"/>
    <s v="-"/>
    <s v="-"/>
    <s v="-"/>
    <n v="5.7603699999999999E-5"/>
    <n v="1"/>
    <s v="地下鉄 広瀬通駅28"/>
    <n v="6474"/>
    <n v="0.3729263538"/>
    <n v="2"/>
    <n v="1"/>
    <x v="2"/>
  </r>
  <r>
    <n v="28"/>
    <s v="地下鉄 広瀬通駅"/>
    <s v="仙台三越前"/>
    <s v="藤崎店舗内"/>
    <s v="-"/>
    <s v="-"/>
    <s v="-"/>
    <s v="-"/>
    <s v="-"/>
    <s v="-"/>
    <s v="-"/>
    <n v="5.7603699999999999E-5"/>
    <n v="1"/>
    <s v="地下鉄 広瀬通駅28"/>
    <n v="6474"/>
    <n v="0.3729263538"/>
    <n v="1"/>
    <n v="1"/>
    <x v="2"/>
  </r>
  <r>
    <n v="30"/>
    <s v="地下鉄 広瀬通駅"/>
    <s v="仙台三越前"/>
    <s v="仙台三越店舗内"/>
    <s v="仙台三越前"/>
    <s v="-"/>
    <s v="-"/>
    <s v="-"/>
    <s v="-"/>
    <s v="-"/>
    <s v="-"/>
    <n v="5.7603699999999999E-5"/>
    <n v="1"/>
    <s v="地下鉄 広瀬通駅30"/>
    <n v="2298"/>
    <n v="0.13237330259999999"/>
    <n v="3"/>
    <n v="0"/>
    <x v="2"/>
  </r>
  <r>
    <n v="28"/>
    <s v="地下鉄 広瀬通駅"/>
    <s v="仙台三越前"/>
    <s v="仙台三越店舗内"/>
    <s v="-"/>
    <s v="-"/>
    <s v="-"/>
    <s v="-"/>
    <s v="-"/>
    <s v="-"/>
    <s v="-"/>
    <n v="5.7603699999999999E-5"/>
    <n v="1"/>
    <s v="地下鉄 広瀬通駅28"/>
    <n v="6474"/>
    <n v="0.3729263538"/>
    <n v="2"/>
    <n v="0"/>
    <x v="2"/>
  </r>
  <r>
    <n v="30"/>
    <s v="藤崎前"/>
    <s v="仙台三越前"/>
    <s v="藤崎店舗内"/>
    <s v="シリウス・一番町前"/>
    <s v="藤崎前"/>
    <s v="-"/>
    <s v="-"/>
    <s v="-"/>
    <s v="-"/>
    <s v="-"/>
    <n v="5.7603699999999999E-5"/>
    <n v="1"/>
    <s v="藤崎前30"/>
    <n v="15673"/>
    <n v="0.90282279009999999"/>
    <n v="1"/>
    <n v="3"/>
    <x v="2"/>
  </r>
  <r>
    <n v="28"/>
    <s v="藤崎前"/>
    <s v="仙台三越前"/>
    <s v="仙台フォーラス前"/>
    <s v="藤崎前"/>
    <s v="藤崎店舗内"/>
    <s v="-"/>
    <s v="-"/>
    <s v="-"/>
    <s v="-"/>
    <s v="-"/>
    <n v="5.7603699999999999E-5"/>
    <n v="1"/>
    <s v="藤崎前28"/>
    <n v="19376"/>
    <n v="1.1161292912"/>
    <n v="1"/>
    <n v="3"/>
    <x v="2"/>
  </r>
  <r>
    <n v="28"/>
    <s v="藤崎前"/>
    <s v="仙台三越前"/>
    <s v="藤崎店舗内"/>
    <s v="-"/>
    <s v="-"/>
    <s v="-"/>
    <s v="-"/>
    <s v="-"/>
    <s v="-"/>
    <s v="-"/>
    <n v="5.7603699999999999E-5"/>
    <n v="1"/>
    <s v="藤崎前28"/>
    <n v="19376"/>
    <n v="1.1161292912"/>
    <n v="1"/>
    <n v="2"/>
    <x v="2"/>
  </r>
  <r>
    <n v="28"/>
    <s v="藤崎前"/>
    <s v="仙台三越前"/>
    <s v="仙台三越店舗内"/>
    <s v="仙台三越前"/>
    <s v="-"/>
    <s v="-"/>
    <s v="-"/>
    <s v="-"/>
    <s v="-"/>
    <s v="-"/>
    <n v="5.7603699999999999E-5"/>
    <n v="1"/>
    <s v="藤崎前28"/>
    <n v="19376"/>
    <n v="1.1161292912"/>
    <n v="3"/>
    <n v="1"/>
    <x v="2"/>
  </r>
  <r>
    <n v="30"/>
    <s v="藤崎前"/>
    <s v="仙台三越前"/>
    <s v="仙台三越店舗内"/>
    <s v="仙台三越前"/>
    <s v="-"/>
    <s v="-"/>
    <s v="-"/>
    <s v="-"/>
    <s v="-"/>
    <s v="-"/>
    <n v="5.7603699999999999E-5"/>
    <n v="1"/>
    <s v="藤崎前30"/>
    <n v="15673"/>
    <n v="0.90282279009999999"/>
    <n v="3"/>
    <n v="1"/>
    <x v="2"/>
  </r>
  <r>
    <n v="28"/>
    <s v="藤崎前"/>
    <s v="仙台三越前"/>
    <s v="仙台三越店舗内"/>
    <s v="-"/>
    <s v="-"/>
    <s v="-"/>
    <s v="-"/>
    <s v="-"/>
    <s v="-"/>
    <s v="-"/>
    <n v="5.7603699999999999E-5"/>
    <n v="1"/>
    <s v="藤崎前28"/>
    <n v="19376"/>
    <n v="1.1161292912"/>
    <n v="2"/>
    <n v="1"/>
    <x v="2"/>
  </r>
  <r>
    <n v="30"/>
    <s v="藤崎店舗内"/>
    <s v="仙台三越前"/>
    <s v="-"/>
    <s v="-"/>
    <s v="-"/>
    <s v="-"/>
    <s v="-"/>
    <s v="-"/>
    <s v="-"/>
    <s v="-"/>
    <n v="4.6082950000000001E-4"/>
    <n v="8"/>
    <s v="藤崎店舗内30"/>
    <n v="4473"/>
    <n v="2.0612903535"/>
    <n v="1"/>
    <n v="1"/>
    <x v="2"/>
  </r>
  <r>
    <n v="28"/>
    <s v="藤崎店舗内"/>
    <s v="仙台三越前"/>
    <s v="-"/>
    <s v="-"/>
    <s v="-"/>
    <s v="-"/>
    <s v="-"/>
    <s v="-"/>
    <s v="-"/>
    <s v="-"/>
    <n v="2.8801839999999999E-4"/>
    <n v="5"/>
    <s v="藤崎店舗内28"/>
    <n v="4515"/>
    <n v="1.300403076"/>
    <n v="1"/>
    <n v="1"/>
    <x v="2"/>
  </r>
  <r>
    <n v="30"/>
    <s v="仙台フォーラス前"/>
    <s v="仙台三越店舗内"/>
    <s v="仙台三越前"/>
    <s v="藤崎前"/>
    <s v="-"/>
    <s v="-"/>
    <s v="-"/>
    <s v="-"/>
    <s v="-"/>
    <s v="-"/>
    <n v="5.7603699999999999E-5"/>
    <n v="1"/>
    <s v="仙台フォーラス前30"/>
    <n v="16797"/>
    <n v="0.96756934890000001"/>
    <n v="2"/>
    <n v="1"/>
    <x v="2"/>
  </r>
  <r>
    <n v="30"/>
    <s v="仙台フォーラス前"/>
    <s v="仙台三越店舗内"/>
    <s v="藤崎前"/>
    <s v="-"/>
    <s v="-"/>
    <s v="-"/>
    <s v="-"/>
    <s v="-"/>
    <s v="-"/>
    <s v="-"/>
    <n v="5.7603699999999999E-5"/>
    <n v="1"/>
    <s v="仙台フォーラス前30"/>
    <n v="16797"/>
    <n v="0.96756934890000001"/>
    <n v="1"/>
    <n v="1"/>
    <x v="2"/>
  </r>
  <r>
    <n v="28"/>
    <s v="仙台フォーラス前"/>
    <s v="仙台三越店舗内"/>
    <s v="仙台三越前"/>
    <s v="-"/>
    <s v="-"/>
    <s v="-"/>
    <s v="-"/>
    <s v="-"/>
    <s v="-"/>
    <s v="-"/>
    <n v="1.152074E-4"/>
    <n v="2"/>
    <s v="仙台フォーラス前28"/>
    <n v="18942"/>
    <n v="2.1822585707999997"/>
    <n v="2"/>
    <n v="0"/>
    <x v="2"/>
  </r>
  <r>
    <n v="30"/>
    <s v="仙台フォーラス前"/>
    <s v="仙台三越店舗内"/>
    <s v="仙台三越前"/>
    <s v="-"/>
    <s v="-"/>
    <s v="-"/>
    <s v="-"/>
    <s v="-"/>
    <s v="-"/>
    <s v="-"/>
    <n v="5.7603699999999999E-5"/>
    <n v="1"/>
    <s v="仙台フォーラス前30"/>
    <n v="16797"/>
    <n v="0.96756934890000001"/>
    <n v="2"/>
    <n v="0"/>
    <x v="2"/>
  </r>
  <r>
    <n v="28"/>
    <s v="仙台フォーラス前"/>
    <s v="仙台三越店舗内"/>
    <s v="-"/>
    <s v="-"/>
    <s v="-"/>
    <s v="-"/>
    <s v="-"/>
    <s v="-"/>
    <s v="-"/>
    <s v="-"/>
    <n v="2.3041469999999999E-4"/>
    <n v="4"/>
    <s v="仙台フォーラス前28"/>
    <n v="18942"/>
    <n v="4.3645152474"/>
    <n v="1"/>
    <n v="0"/>
    <x v="2"/>
  </r>
  <r>
    <n v="30"/>
    <s v="仙台フォーラス前"/>
    <s v="仙台三越店舗内"/>
    <s v="-"/>
    <s v="-"/>
    <s v="-"/>
    <s v="-"/>
    <s v="-"/>
    <s v="-"/>
    <s v="-"/>
    <s v="-"/>
    <n v="1.7281109999999999E-4"/>
    <n v="3"/>
    <s v="仙台フォーラス前30"/>
    <n v="16797"/>
    <n v="2.9027080466999999"/>
    <n v="1"/>
    <n v="0"/>
    <x v="2"/>
  </r>
  <r>
    <n v="28"/>
    <s v="仙台フォーラス前"/>
    <s v="仙台三越店舗内"/>
    <s v="シリウス・一番町前"/>
    <s v="-"/>
    <s v="-"/>
    <s v="-"/>
    <s v="-"/>
    <s v="-"/>
    <s v="-"/>
    <s v="-"/>
    <n v="5.7603699999999999E-5"/>
    <n v="1"/>
    <s v="仙台フォーラス前28"/>
    <n v="18942"/>
    <n v="1.0911292853999999"/>
    <n v="1"/>
    <n v="0"/>
    <x v="2"/>
  </r>
  <r>
    <n v="28"/>
    <s v="仙台三越前"/>
    <s v="仙台三越店舗内"/>
    <s v="仙台三越前"/>
    <s v="仙台三越店舗内"/>
    <s v="仙台三越前"/>
    <s v="仙台三越店舗内"/>
    <s v="藤崎前"/>
    <s v="藤崎店舗内"/>
    <s v="藤崎前"/>
    <s v="シリウス・一番町前"/>
    <n v="5.7603699999999999E-5"/>
    <n v="1"/>
    <s v="仙台三越前28"/>
    <n v="17046"/>
    <n v="0.98191267019999995"/>
    <n v="6"/>
    <n v="3"/>
    <x v="2"/>
  </r>
  <r>
    <n v="30"/>
    <s v="仙台三越前"/>
    <s v="仙台三越店舗内"/>
    <s v="仙台三越前"/>
    <s v="藤崎前"/>
    <s v="藤崎店舗内"/>
    <s v="藤崎前"/>
    <s v="仙台フォーラス前"/>
    <s v="仙台三越前"/>
    <s v="-"/>
    <s v="-"/>
    <n v="5.7603699999999999E-5"/>
    <n v="1"/>
    <s v="仙台三越前30"/>
    <n v="13131"/>
    <n v="0.75639418469999997"/>
    <n v="4"/>
    <n v="3"/>
    <x v="2"/>
  </r>
  <r>
    <n v="28"/>
    <s v="仙台三越前"/>
    <s v="仙台三越店舗内"/>
    <s v="仙台フォーラス前"/>
    <s v="藤崎前"/>
    <s v="藤崎店舗内"/>
    <s v="シリウス・一番町前"/>
    <s v="藤崎前"/>
    <s v="-"/>
    <s v="-"/>
    <s v="-"/>
    <n v="5.7603699999999999E-5"/>
    <n v="1"/>
    <s v="仙台三越前28"/>
    <n v="17046"/>
    <n v="0.98191267019999995"/>
    <n v="2"/>
    <n v="3"/>
    <x v="2"/>
  </r>
  <r>
    <n v="28"/>
    <s v="仙台三越前"/>
    <s v="仙台三越店舗内"/>
    <s v="仙台三越前"/>
    <s v="藤崎前"/>
    <s v="藤崎店舗内"/>
    <s v="-"/>
    <s v="-"/>
    <s v="-"/>
    <s v="-"/>
    <s v="-"/>
    <n v="1.7281109999999999E-4"/>
    <n v="3"/>
    <s v="仙台三越前28"/>
    <n v="17046"/>
    <n v="2.9457380106"/>
    <n v="3"/>
    <n v="2"/>
    <x v="2"/>
  </r>
  <r>
    <n v="30"/>
    <s v="仙台三越前"/>
    <s v="仙台三越店舗内"/>
    <s v="仙台三越前"/>
    <s v="藤崎前"/>
    <s v="藤崎店舗内"/>
    <s v="-"/>
    <s v="-"/>
    <s v="-"/>
    <s v="-"/>
    <s v="-"/>
    <n v="5.7603699999999999E-5"/>
    <n v="1"/>
    <s v="仙台三越前30"/>
    <n v="13131"/>
    <n v="0.75639418469999997"/>
    <n v="3"/>
    <n v="2"/>
    <x v="2"/>
  </r>
  <r>
    <n v="28"/>
    <s v="仙台三越前"/>
    <s v="仙台三越店舗内"/>
    <s v="仙台三越前"/>
    <s v="仙台フォーラス前"/>
    <s v="藤崎前"/>
    <s v="藤崎店舗内"/>
    <s v="-"/>
    <s v="-"/>
    <s v="-"/>
    <s v="-"/>
    <n v="5.7603699999999999E-5"/>
    <n v="1"/>
    <s v="仙台三越前28"/>
    <n v="17046"/>
    <n v="0.98191267019999995"/>
    <n v="3"/>
    <n v="2"/>
    <x v="2"/>
  </r>
  <r>
    <n v="30"/>
    <s v="仙台三越前"/>
    <s v="仙台三越店舗内"/>
    <s v="仙台三越前"/>
    <s v="仙台フォーラス前"/>
    <s v="藤崎前"/>
    <s v="藤崎店舗内"/>
    <s v="-"/>
    <s v="-"/>
    <s v="-"/>
    <s v="-"/>
    <n v="5.7603699999999999E-5"/>
    <n v="1"/>
    <s v="仙台三越前30"/>
    <n v="13131"/>
    <n v="0.75639418469999997"/>
    <n v="3"/>
    <n v="2"/>
    <x v="2"/>
  </r>
  <r>
    <n v="30"/>
    <s v="仙台三越前"/>
    <s v="仙台三越店舗内"/>
    <s v="藤崎前"/>
    <s v="藤崎店舗内"/>
    <s v="-"/>
    <s v="-"/>
    <s v="-"/>
    <s v="-"/>
    <s v="-"/>
    <s v="-"/>
    <n v="5.7603699999999999E-5"/>
    <n v="1"/>
    <s v="仙台三越前30"/>
    <n v="13131"/>
    <n v="0.75639418469999997"/>
    <n v="2"/>
    <n v="2"/>
    <x v="2"/>
  </r>
  <r>
    <n v="30"/>
    <s v="仙台三越前"/>
    <s v="仙台三越店舗内"/>
    <s v="藤崎前"/>
    <s v="藤崎店舗内"/>
    <s v="仙台フォーラス前"/>
    <s v="-"/>
    <s v="-"/>
    <s v="-"/>
    <s v="-"/>
    <s v="-"/>
    <n v="5.7603699999999999E-5"/>
    <n v="1"/>
    <s v="仙台三越前30"/>
    <n v="13131"/>
    <n v="0.75639418469999997"/>
    <n v="2"/>
    <n v="2"/>
    <x v="2"/>
  </r>
  <r>
    <n v="28"/>
    <s v="仙台三越前"/>
    <s v="仙台三越店舗内"/>
    <s v="仙台三越前"/>
    <s v="仙台三越店舗内"/>
    <s v="仙台三越前"/>
    <s v="仙台三越店舗内"/>
    <s v="仙台三越前"/>
    <s v="藤崎前"/>
    <s v="-"/>
    <s v="-"/>
    <n v="5.7603699999999999E-5"/>
    <n v="1"/>
    <s v="仙台三越前28"/>
    <n v="17046"/>
    <n v="0.98191267019999995"/>
    <n v="7"/>
    <n v="1"/>
    <x v="2"/>
  </r>
  <r>
    <n v="30"/>
    <s v="仙台三越前"/>
    <s v="仙台三越店舗内"/>
    <s v="仙台三越前"/>
    <s v="藤崎店舗内"/>
    <s v="仙台フォーラス前"/>
    <s v="仙台三越前"/>
    <s v="-"/>
    <s v="-"/>
    <s v="-"/>
    <s v="-"/>
    <n v="5.7603699999999999E-5"/>
    <n v="1"/>
    <s v="仙台三越前30"/>
    <n v="13131"/>
    <n v="0.75639418469999997"/>
    <n v="4"/>
    <n v="1"/>
    <x v="2"/>
  </r>
  <r>
    <n v="28"/>
    <s v="仙台三越前"/>
    <s v="仙台三越店舗内"/>
    <s v="仙台三越前"/>
    <s v="藤崎前"/>
    <s v="-"/>
    <s v="-"/>
    <s v="-"/>
    <s v="-"/>
    <s v="-"/>
    <s v="-"/>
    <n v="1.152074E-4"/>
    <n v="2"/>
    <s v="仙台三越前28"/>
    <n v="17046"/>
    <n v="1.9638253403999999"/>
    <n v="3"/>
    <n v="1"/>
    <x v="2"/>
  </r>
  <r>
    <n v="28"/>
    <s v="仙台三越前"/>
    <s v="仙台三越店舗内"/>
    <s v="藤崎店舗内"/>
    <s v="地下鉄 一番町駅"/>
    <s v="-"/>
    <s v="-"/>
    <s v="-"/>
    <s v="-"/>
    <s v="-"/>
    <s v="-"/>
    <n v="5.7603699999999999E-5"/>
    <n v="1"/>
    <s v="仙台三越前28"/>
    <n v="17046"/>
    <n v="0.98191267019999995"/>
    <n v="2"/>
    <n v="1"/>
    <x v="2"/>
  </r>
  <r>
    <n v="28"/>
    <s v="仙台三越前"/>
    <s v="仙台三越店舗内"/>
    <s v="シリウス・一番町前"/>
    <s v="藤崎前"/>
    <s v="-"/>
    <s v="-"/>
    <s v="-"/>
    <s v="-"/>
    <s v="-"/>
    <s v="-"/>
    <n v="5.7603699999999999E-5"/>
    <n v="1"/>
    <s v="仙台三越前28"/>
    <n v="17046"/>
    <n v="0.98191267019999995"/>
    <n v="2"/>
    <n v="1"/>
    <x v="2"/>
  </r>
  <r>
    <n v="30"/>
    <s v="仙台三越前"/>
    <s v="仙台三越店舗内"/>
    <s v="仙台三越前"/>
    <s v="-"/>
    <s v="-"/>
    <s v="-"/>
    <s v="-"/>
    <s v="-"/>
    <s v="-"/>
    <s v="-"/>
    <n v="1.3824885E-3"/>
    <n v="24"/>
    <s v="仙台三越前30"/>
    <n v="13131"/>
    <n v="18.153456493500002"/>
    <n v="3"/>
    <n v="0"/>
    <x v="2"/>
  </r>
  <r>
    <n v="28"/>
    <s v="仙台三越前"/>
    <s v="仙台三越店舗内"/>
    <s v="仙台三越前"/>
    <s v="-"/>
    <s v="-"/>
    <s v="-"/>
    <s v="-"/>
    <s v="-"/>
    <s v="-"/>
    <s v="-"/>
    <n v="9.7926270000000008E-4"/>
    <n v="17"/>
    <s v="仙台三越前28"/>
    <n v="17046"/>
    <n v="16.692511984200003"/>
    <n v="3"/>
    <n v="0"/>
    <x v="2"/>
  </r>
  <r>
    <n v="30"/>
    <s v="仙台三越前"/>
    <s v="仙台三越店舗内"/>
    <s v="仙台三越前"/>
    <s v="仙台フォーラス前"/>
    <s v="-"/>
    <s v="-"/>
    <s v="-"/>
    <s v="-"/>
    <s v="-"/>
    <s v="-"/>
    <n v="1.152074E-4"/>
    <n v="2"/>
    <s v="仙台三越前30"/>
    <n v="13131"/>
    <n v="1.5127883693999999"/>
    <n v="3"/>
    <n v="0"/>
    <x v="2"/>
  </r>
  <r>
    <n v="28"/>
    <s v="仙台三越前"/>
    <s v="仙台三越店舗内"/>
    <s v="仙台三越前"/>
    <s v="仙台フォーラス前"/>
    <s v="-"/>
    <s v="-"/>
    <s v="-"/>
    <s v="-"/>
    <s v="-"/>
    <s v="-"/>
    <n v="5.7603699999999999E-5"/>
    <n v="1"/>
    <s v="仙台三越前28"/>
    <n v="17046"/>
    <n v="0.98191267019999995"/>
    <n v="3"/>
    <n v="0"/>
    <x v="2"/>
  </r>
  <r>
    <n v="30"/>
    <s v="仙台三越前"/>
    <s v="仙台三越店舗内"/>
    <s v="-"/>
    <s v="-"/>
    <s v="-"/>
    <s v="-"/>
    <s v="-"/>
    <s v="-"/>
    <s v="-"/>
    <s v="-"/>
    <n v="3.6290323E-3"/>
    <n v="63"/>
    <s v="仙台三越前30"/>
    <n v="13131"/>
    <n v="47.652823131300003"/>
    <n v="2"/>
    <n v="0"/>
    <x v="2"/>
  </r>
  <r>
    <n v="28"/>
    <s v="仙台三越前"/>
    <s v="仙台三越店舗内"/>
    <s v="-"/>
    <s v="-"/>
    <s v="-"/>
    <s v="-"/>
    <s v="-"/>
    <s v="-"/>
    <s v="-"/>
    <s v="-"/>
    <n v="3.1682028E-3"/>
    <n v="55"/>
    <s v="仙台三越前28"/>
    <n v="17046"/>
    <n v="54.005184928799999"/>
    <n v="2"/>
    <n v="0"/>
    <x v="2"/>
  </r>
  <r>
    <n v="30"/>
    <s v="仙台三越前"/>
    <s v="仙台三越店舗内"/>
    <s v="仙台フォーラス前"/>
    <s v="-"/>
    <s v="-"/>
    <s v="-"/>
    <s v="-"/>
    <s v="-"/>
    <s v="-"/>
    <s v="-"/>
    <n v="5.7603699999999999E-5"/>
    <n v="1"/>
    <s v="仙台三越前30"/>
    <n v="13131"/>
    <n v="0.75639418469999997"/>
    <n v="2"/>
    <n v="0"/>
    <x v="2"/>
  </r>
  <r>
    <n v="30"/>
    <s v="仙台三越前"/>
    <s v="仙台三越店舗内"/>
    <s v="地下鉄 一番町駅"/>
    <s v="-"/>
    <s v="-"/>
    <s v="-"/>
    <s v="-"/>
    <s v="-"/>
    <s v="-"/>
    <s v="-"/>
    <n v="5.7603699999999999E-5"/>
    <n v="1"/>
    <s v="仙台三越前30"/>
    <n v="13131"/>
    <n v="0.75639418469999997"/>
    <n v="2"/>
    <n v="0"/>
    <x v="2"/>
  </r>
  <r>
    <n v="28"/>
    <s v="地下鉄 一番町駅"/>
    <s v="仙台三越店舗内"/>
    <s v="-"/>
    <s v="-"/>
    <s v="-"/>
    <s v="-"/>
    <s v="-"/>
    <s v="-"/>
    <s v="-"/>
    <s v="-"/>
    <n v="1.152074E-4"/>
    <n v="2"/>
    <s v="地下鉄 一番町駅28"/>
    <n v="3678"/>
    <n v="0.4237328172"/>
    <n v="1"/>
    <n v="0"/>
    <x v="2"/>
  </r>
  <r>
    <n v="28"/>
    <s v="地下鉄 広瀬通駅"/>
    <s v="仙台三越店舗内"/>
    <s v="藤崎前"/>
    <s v="-"/>
    <s v="-"/>
    <s v="-"/>
    <s v="-"/>
    <s v="-"/>
    <s v="-"/>
    <s v="-"/>
    <n v="5.7603699999999999E-5"/>
    <n v="1"/>
    <s v="地下鉄 広瀬通駅28"/>
    <n v="6474"/>
    <n v="0.3729263538"/>
    <n v="1"/>
    <n v="1"/>
    <x v="2"/>
  </r>
  <r>
    <n v="28"/>
    <s v="藤崎前"/>
    <s v="仙台三越店舗内"/>
    <s v="藤崎前"/>
    <s v="藤崎店舗内"/>
    <s v="-"/>
    <s v="-"/>
    <s v="-"/>
    <s v="-"/>
    <s v="-"/>
    <s v="-"/>
    <n v="5.7603699999999999E-5"/>
    <n v="1"/>
    <s v="藤崎前28"/>
    <n v="19376"/>
    <n v="1.1161292912"/>
    <n v="1"/>
    <n v="3"/>
    <x v="2"/>
  </r>
  <r>
    <n v="30"/>
    <s v="藤崎前"/>
    <s v="仙台三越店舗内"/>
    <s v="-"/>
    <s v="-"/>
    <s v="-"/>
    <s v="-"/>
    <s v="-"/>
    <s v="-"/>
    <s v="-"/>
    <s v="-"/>
    <n v="1.7281109999999999E-4"/>
    <n v="3"/>
    <s v="藤崎前30"/>
    <n v="15673"/>
    <n v="2.7084683702999999"/>
    <n v="1"/>
    <n v="1"/>
    <x v="2"/>
  </r>
  <r>
    <n v="28"/>
    <s v="藤崎前"/>
    <s v="仙台三越店舗内"/>
    <s v="-"/>
    <s v="-"/>
    <s v="-"/>
    <s v="-"/>
    <s v="-"/>
    <s v="-"/>
    <s v="-"/>
    <s v="-"/>
    <n v="5.7603699999999999E-5"/>
    <n v="1"/>
    <s v="藤崎前28"/>
    <n v="19376"/>
    <n v="1.1161292912"/>
    <n v="1"/>
    <n v="1"/>
    <x v="2"/>
  </r>
  <r>
    <n v="30"/>
    <s v="藤崎店舗内"/>
    <s v="仙台三越店舗内"/>
    <s v="-"/>
    <s v="-"/>
    <s v="-"/>
    <s v="-"/>
    <s v="-"/>
    <s v="-"/>
    <s v="-"/>
    <s v="-"/>
    <n v="1.7281109999999999E-4"/>
    <n v="3"/>
    <s v="藤崎店舗内30"/>
    <n v="4473"/>
    <n v="0.77298405029999995"/>
    <n v="1"/>
    <n v="1"/>
    <x v="2"/>
  </r>
  <r>
    <n v="28"/>
    <s v="シリウス・一番町前"/>
    <s v="地下鉄 一番町駅"/>
    <s v="藤崎店舗内"/>
    <s v="藤崎前"/>
    <s v="地下鉄 一番町駅"/>
    <s v="-"/>
    <s v="-"/>
    <s v="-"/>
    <s v="-"/>
    <s v="-"/>
    <n v="5.7603699999999999E-5"/>
    <n v="1"/>
    <s v="シリウス・一番町前28"/>
    <n v="18180"/>
    <n v="1.0472352659999999"/>
    <n v="0"/>
    <n v="2"/>
    <x v="2"/>
  </r>
  <r>
    <n v="30"/>
    <s v="シリウス・一番町前"/>
    <s v="地下鉄 一番町駅"/>
    <s v="藤崎店舗内"/>
    <s v="-"/>
    <s v="-"/>
    <s v="-"/>
    <s v="-"/>
    <s v="-"/>
    <s v="-"/>
    <s v="-"/>
    <n v="1.152074E-4"/>
    <n v="2"/>
    <s v="シリウス・一番町前30"/>
    <n v="12222"/>
    <n v="1.4080648428"/>
    <n v="0"/>
    <n v="1"/>
    <x v="2"/>
  </r>
  <r>
    <n v="28"/>
    <s v="藤崎店舗内"/>
    <s v="地下鉄 広瀬通駅"/>
    <s v="-"/>
    <s v="-"/>
    <s v="-"/>
    <s v="-"/>
    <s v="-"/>
    <s v="-"/>
    <s v="-"/>
    <s v="-"/>
    <n v="1.7281109999999999E-4"/>
    <n v="3"/>
    <s v="藤崎店舗内28"/>
    <n v="4515"/>
    <n v="0.78024211649999997"/>
    <n v="0"/>
    <n v="1"/>
    <x v="2"/>
  </r>
  <r>
    <n v="30"/>
    <s v="藤崎店舗内"/>
    <s v="地下鉄 広瀬通駅"/>
    <s v="-"/>
    <s v="-"/>
    <s v="-"/>
    <s v="-"/>
    <s v="-"/>
    <s v="-"/>
    <s v="-"/>
    <s v="-"/>
    <n v="5.7603699999999999E-5"/>
    <n v="1"/>
    <s v="藤崎店舗内30"/>
    <n v="4473"/>
    <n v="0.25766135010000002"/>
    <n v="0"/>
    <n v="1"/>
    <x v="2"/>
  </r>
  <r>
    <n v="28"/>
    <s v="シリウス・一番町前"/>
    <s v="藤崎前"/>
    <s v="藤崎店舗内"/>
    <s v="藤崎前"/>
    <s v="シリウス・一番町前"/>
    <s v="藤崎前"/>
    <s v="仙台フォーラス前"/>
    <s v="仙台三越前"/>
    <s v="藤崎前"/>
    <s v="-"/>
    <n v="5.7603699999999999E-5"/>
    <n v="1"/>
    <s v="シリウス・一番町前28"/>
    <n v="18180"/>
    <n v="1.0472352659999999"/>
    <n v="1"/>
    <n v="5"/>
    <x v="2"/>
  </r>
  <r>
    <n v="30"/>
    <s v="シリウス・一番町前"/>
    <s v="藤崎前"/>
    <s v="藤崎店舗内"/>
    <s v="藤崎前"/>
    <s v="-"/>
    <s v="-"/>
    <s v="-"/>
    <s v="-"/>
    <s v="-"/>
    <s v="-"/>
    <n v="5.7603699999999999E-5"/>
    <n v="1"/>
    <s v="シリウス・一番町前30"/>
    <n v="12222"/>
    <n v="0.7040324214"/>
    <n v="0"/>
    <n v="3"/>
    <x v="2"/>
  </r>
  <r>
    <n v="28"/>
    <s v="シリウス・一番町前"/>
    <s v="藤崎前"/>
    <s v="藤崎店舗内"/>
    <s v="藤崎前"/>
    <s v="シリウス・一番町前"/>
    <s v="-"/>
    <s v="-"/>
    <s v="-"/>
    <s v="-"/>
    <s v="-"/>
    <n v="5.7603699999999999E-5"/>
    <n v="1"/>
    <s v="シリウス・一番町前28"/>
    <n v="18180"/>
    <n v="1.0472352659999999"/>
    <n v="0"/>
    <n v="3"/>
    <x v="2"/>
  </r>
  <r>
    <n v="30"/>
    <s v="シリウス・一番町前"/>
    <s v="藤崎前"/>
    <s v="藤崎店舗内"/>
    <s v="藤崎前"/>
    <s v="シリウス・一番町前"/>
    <s v="-"/>
    <s v="-"/>
    <s v="-"/>
    <s v="-"/>
    <s v="-"/>
    <n v="5.7603699999999999E-5"/>
    <n v="1"/>
    <s v="シリウス・一番町前30"/>
    <n v="12222"/>
    <n v="0.7040324214"/>
    <n v="0"/>
    <n v="3"/>
    <x v="2"/>
  </r>
  <r>
    <n v="30"/>
    <s v="シリウス・一番町前"/>
    <s v="藤崎前"/>
    <s v="仙台フォーラス前"/>
    <s v="藤崎前"/>
    <s v="藤崎店舗内"/>
    <s v="シリウス・一番町前"/>
    <s v="-"/>
    <s v="-"/>
    <s v="-"/>
    <s v="-"/>
    <n v="5.7603699999999999E-5"/>
    <n v="1"/>
    <s v="シリウス・一番町前30"/>
    <n v="12222"/>
    <n v="0.7040324214"/>
    <n v="0"/>
    <n v="3"/>
    <x v="2"/>
  </r>
  <r>
    <n v="30"/>
    <s v="シリウス・一番町前"/>
    <s v="藤崎前"/>
    <s v="仙台三越前"/>
    <s v="仙台三越店舗内"/>
    <s v="仙台三越前"/>
    <s v="仙台フォーラス前"/>
    <s v="藤崎前"/>
    <s v="-"/>
    <s v="-"/>
    <s v="-"/>
    <n v="5.7603699999999999E-5"/>
    <n v="1"/>
    <s v="シリウス・一番町前30"/>
    <n v="12222"/>
    <n v="0.7040324214"/>
    <n v="3"/>
    <n v="2"/>
    <x v="2"/>
  </r>
  <r>
    <n v="30"/>
    <s v="シリウス・一番町前"/>
    <s v="藤崎前"/>
    <s v="仙台フォーラス前"/>
    <s v="仙台三越前"/>
    <s v="仙台三越店舗内"/>
    <s v="仙台三越前"/>
    <s v="仙台フォーラス前"/>
    <s v="藤崎前"/>
    <s v="シリウス・一番町前"/>
    <s v="-"/>
    <n v="5.7603699999999999E-5"/>
    <n v="1"/>
    <s v="シリウス・一番町前30"/>
    <n v="12222"/>
    <n v="0.7040324214"/>
    <n v="3"/>
    <n v="2"/>
    <x v="2"/>
  </r>
  <r>
    <n v="30"/>
    <s v="シリウス・一番町前"/>
    <s v="藤崎前"/>
    <s v="藤崎店舗内"/>
    <s v="-"/>
    <s v="-"/>
    <s v="-"/>
    <s v="-"/>
    <s v="-"/>
    <s v="-"/>
    <s v="-"/>
    <n v="2.3041469999999999E-4"/>
    <n v="4"/>
    <s v="シリウス・一番町前30"/>
    <n v="12222"/>
    <n v="2.8161284633999997"/>
    <n v="0"/>
    <n v="2"/>
    <x v="2"/>
  </r>
  <r>
    <n v="28"/>
    <s v="シリウス・一番町前"/>
    <s v="藤崎前"/>
    <s v="藤崎店舗内"/>
    <s v="-"/>
    <s v="-"/>
    <s v="-"/>
    <s v="-"/>
    <s v="-"/>
    <s v="-"/>
    <s v="-"/>
    <n v="1.7281109999999999E-4"/>
    <n v="3"/>
    <s v="シリウス・一番町前28"/>
    <n v="18180"/>
    <n v="3.1417057979999998"/>
    <n v="0"/>
    <n v="2"/>
    <x v="2"/>
  </r>
  <r>
    <n v="28"/>
    <s v="シリウス・一番町前"/>
    <s v="藤崎前"/>
    <s v="藤崎店舗内"/>
    <s v="シリウス・一番町前"/>
    <s v="-"/>
    <s v="-"/>
    <s v="-"/>
    <s v="-"/>
    <s v="-"/>
    <s v="-"/>
    <n v="5.7603699999999999E-5"/>
    <n v="1"/>
    <s v="シリウス・一番町前28"/>
    <n v="18180"/>
    <n v="1.0472352659999999"/>
    <n v="0"/>
    <n v="2"/>
    <x v="2"/>
  </r>
  <r>
    <n v="30"/>
    <s v="シリウス・一番町前"/>
    <s v="藤崎前"/>
    <s v="藤崎店舗内"/>
    <s v="シリウス・一番町前"/>
    <s v="-"/>
    <s v="-"/>
    <s v="-"/>
    <s v="-"/>
    <s v="-"/>
    <s v="-"/>
    <n v="5.7603699999999999E-5"/>
    <n v="1"/>
    <s v="シリウス・一番町前30"/>
    <n v="12222"/>
    <n v="0.7040324214"/>
    <n v="0"/>
    <n v="2"/>
    <x v="2"/>
  </r>
  <r>
    <n v="30"/>
    <s v="シリウス・一番町前"/>
    <s v="藤崎前"/>
    <s v="仙台三越前"/>
    <s v="仙台三越店舗内"/>
    <s v="仙台三越前"/>
    <s v="シリウス・一番町前"/>
    <s v="-"/>
    <s v="-"/>
    <s v="-"/>
    <s v="-"/>
    <n v="5.7603699999999999E-5"/>
    <n v="1"/>
    <s v="シリウス・一番町前30"/>
    <n v="12222"/>
    <n v="0.7040324214"/>
    <n v="3"/>
    <n v="1"/>
    <x v="2"/>
  </r>
  <r>
    <n v="30"/>
    <s v="シリウス・一番町前"/>
    <s v="藤崎前"/>
    <s v="仙台フォーラス前"/>
    <s v="仙台三越前"/>
    <s v="仙台三越店舗内"/>
    <s v="仙台三越前"/>
    <s v="-"/>
    <s v="-"/>
    <s v="-"/>
    <s v="-"/>
    <n v="5.7603699999999999E-5"/>
    <n v="1"/>
    <s v="シリウス・一番町前30"/>
    <n v="12222"/>
    <n v="0.7040324214"/>
    <n v="3"/>
    <n v="1"/>
    <x v="2"/>
  </r>
  <r>
    <n v="28"/>
    <s v="シリウス・一番町前"/>
    <s v="藤崎前"/>
    <s v="仙台三越前"/>
    <s v="仙台三越店舗内"/>
    <s v="-"/>
    <s v="-"/>
    <s v="-"/>
    <s v="-"/>
    <s v="-"/>
    <s v="-"/>
    <n v="5.7603699999999999E-5"/>
    <n v="1"/>
    <s v="シリウス・一番町前28"/>
    <n v="18180"/>
    <n v="1.0472352659999999"/>
    <n v="2"/>
    <n v="1"/>
    <x v="2"/>
  </r>
  <r>
    <n v="28"/>
    <s v="シリウス・一番町前"/>
    <s v="藤崎前"/>
    <s v="仙台フォーラス前"/>
    <s v="仙台三越店舗内"/>
    <s v="仙台三越前"/>
    <s v="-"/>
    <s v="-"/>
    <s v="-"/>
    <s v="-"/>
    <s v="-"/>
    <n v="5.7603699999999999E-5"/>
    <n v="1"/>
    <s v="シリウス・一番町前28"/>
    <n v="18180"/>
    <n v="1.0472352659999999"/>
    <n v="2"/>
    <n v="1"/>
    <x v="2"/>
  </r>
  <r>
    <n v="28"/>
    <s v="シリウス・一番町前"/>
    <s v="藤崎前"/>
    <s v="仙台フォーラス前"/>
    <s v="仙台三越店舗内"/>
    <s v="-"/>
    <s v="-"/>
    <s v="-"/>
    <s v="-"/>
    <s v="-"/>
    <s v="-"/>
    <n v="5.7603699999999999E-5"/>
    <n v="1"/>
    <s v="シリウス・一番町前28"/>
    <n v="18180"/>
    <n v="1.0472352659999999"/>
    <n v="1"/>
    <n v="1"/>
    <x v="2"/>
  </r>
  <r>
    <n v="28"/>
    <s v="仙台フォーラス前"/>
    <s v="藤崎前"/>
    <s v="藤崎店舗内"/>
    <s v="藤崎前"/>
    <s v="仙台フォーラス前"/>
    <s v="仙台三越店舗内"/>
    <s v="仙台三越前"/>
    <s v="-"/>
    <s v="-"/>
    <s v="-"/>
    <n v="5.7603699999999999E-5"/>
    <n v="1"/>
    <s v="仙台フォーラス前28"/>
    <n v="18942"/>
    <n v="1.0911292853999999"/>
    <n v="2"/>
    <n v="3"/>
    <x v="2"/>
  </r>
  <r>
    <n v="30"/>
    <s v="仙台フォーラス前"/>
    <s v="藤崎前"/>
    <s v="藤崎店舗内"/>
    <s v="藤崎前"/>
    <s v="仙台フォーラス前"/>
    <s v="仙台三越前"/>
    <s v="-"/>
    <s v="-"/>
    <s v="-"/>
    <s v="-"/>
    <n v="5.7603699999999999E-5"/>
    <n v="1"/>
    <s v="仙台フォーラス前30"/>
    <n v="16797"/>
    <n v="0.96756934890000001"/>
    <n v="1"/>
    <n v="3"/>
    <x v="2"/>
  </r>
  <r>
    <n v="28"/>
    <s v="仙台フォーラス前"/>
    <s v="藤崎前"/>
    <s v="仙台フォーラス前"/>
    <s v="仙台三越前"/>
    <s v="仙台フォーラス前"/>
    <s v="藤崎店舗内"/>
    <s v="藤崎前"/>
    <s v="-"/>
    <s v="-"/>
    <s v="-"/>
    <n v="5.7603699999999999E-5"/>
    <n v="1"/>
    <s v="仙台フォーラス前28"/>
    <n v="18942"/>
    <n v="1.0911292853999999"/>
    <n v="1"/>
    <n v="3"/>
    <x v="2"/>
  </r>
  <r>
    <n v="28"/>
    <s v="仙台フォーラス前"/>
    <s v="藤崎前"/>
    <s v="藤崎店舗内"/>
    <s v="藤崎前"/>
    <s v="-"/>
    <s v="-"/>
    <s v="-"/>
    <s v="-"/>
    <s v="-"/>
    <s v="-"/>
    <n v="1.7281109999999999E-4"/>
    <n v="3"/>
    <s v="仙台フォーラス前28"/>
    <n v="18942"/>
    <n v="3.2733878561999998"/>
    <n v="0"/>
    <n v="3"/>
    <x v="2"/>
  </r>
  <r>
    <n v="30"/>
    <s v="仙台フォーラス前"/>
    <s v="藤崎前"/>
    <s v="藤崎店舗内"/>
    <s v="藤崎前"/>
    <s v="-"/>
    <s v="-"/>
    <s v="-"/>
    <s v="-"/>
    <s v="-"/>
    <s v="-"/>
    <n v="1.152074E-4"/>
    <n v="2"/>
    <s v="仙台フォーラス前30"/>
    <n v="16797"/>
    <n v="1.9351386978"/>
    <n v="0"/>
    <n v="3"/>
    <x v="2"/>
  </r>
  <r>
    <n v="28"/>
    <s v="仙台フォーラス前"/>
    <s v="藤崎前"/>
    <s v="藤崎店舗内"/>
    <s v="藤崎前"/>
    <s v="仙台フォーラス前"/>
    <s v="-"/>
    <s v="-"/>
    <s v="-"/>
    <s v="-"/>
    <s v="-"/>
    <n v="1.152074E-4"/>
    <n v="2"/>
    <s v="仙台フォーラス前28"/>
    <n v="18942"/>
    <n v="2.1822585707999997"/>
    <n v="0"/>
    <n v="3"/>
    <x v="2"/>
  </r>
  <r>
    <n v="30"/>
    <s v="仙台フォーラス前"/>
    <s v="藤崎前"/>
    <s v="藤崎店舗内"/>
    <s v="藤崎前"/>
    <s v="仙台フォーラス前"/>
    <s v="-"/>
    <s v="-"/>
    <s v="-"/>
    <s v="-"/>
    <s v="-"/>
    <n v="5.7603699999999999E-5"/>
    <n v="1"/>
    <s v="仙台フォーラス前30"/>
    <n v="16797"/>
    <n v="0.96756934890000001"/>
    <n v="0"/>
    <n v="3"/>
    <x v="2"/>
  </r>
  <r>
    <n v="28"/>
    <s v="仙台フォーラス前"/>
    <s v="藤崎前"/>
    <s v="地下鉄 一番町駅"/>
    <s v="藤崎店舗内"/>
    <s v="藤崎前"/>
    <s v="-"/>
    <s v="-"/>
    <s v="-"/>
    <s v="-"/>
    <s v="-"/>
    <n v="5.7603699999999999E-5"/>
    <n v="1"/>
    <s v="仙台フォーラス前28"/>
    <n v="18942"/>
    <n v="1.0911292853999999"/>
    <n v="0"/>
    <n v="3"/>
    <x v="2"/>
  </r>
  <r>
    <n v="28"/>
    <s v="仙台フォーラス前"/>
    <s v="藤崎前"/>
    <s v="藤崎店舗内"/>
    <s v="仙台三越前"/>
    <s v="仙台三越店舗内"/>
    <s v="-"/>
    <s v="-"/>
    <s v="-"/>
    <s v="-"/>
    <s v="-"/>
    <n v="5.7603699999999999E-5"/>
    <n v="1"/>
    <s v="仙台フォーラス前28"/>
    <n v="18942"/>
    <n v="1.0911292853999999"/>
    <n v="2"/>
    <n v="2"/>
    <x v="2"/>
  </r>
  <r>
    <n v="30"/>
    <s v="仙台フォーラス前"/>
    <s v="藤崎前"/>
    <s v="藤崎店舗内"/>
    <s v="仙台フォーラス前"/>
    <s v="仙台三越前"/>
    <s v="仙台三越店舗内"/>
    <s v="-"/>
    <s v="-"/>
    <s v="-"/>
    <s v="-"/>
    <n v="5.7603699999999999E-5"/>
    <n v="1"/>
    <s v="仙台フォーラス前30"/>
    <n v="16797"/>
    <n v="0.96756934890000001"/>
    <n v="2"/>
    <n v="2"/>
    <x v="2"/>
  </r>
  <r>
    <n v="30"/>
    <s v="仙台フォーラス前"/>
    <s v="藤崎前"/>
    <s v="藤崎店舗内"/>
    <s v="仙台三越店舗内"/>
    <s v="-"/>
    <s v="-"/>
    <s v="-"/>
    <s v="-"/>
    <s v="-"/>
    <s v="-"/>
    <n v="5.7603699999999999E-5"/>
    <n v="1"/>
    <s v="仙台フォーラス前30"/>
    <n v="16797"/>
    <n v="0.96756934890000001"/>
    <n v="1"/>
    <n v="2"/>
    <x v="2"/>
  </r>
  <r>
    <n v="28"/>
    <s v="仙台フォーラス前"/>
    <s v="藤崎前"/>
    <s v="藤崎店舗内"/>
    <s v="仙台フォーラス前"/>
    <s v="仙台三越前"/>
    <s v="-"/>
    <s v="-"/>
    <s v="-"/>
    <s v="-"/>
    <s v="-"/>
    <n v="5.7603699999999999E-5"/>
    <n v="1"/>
    <s v="仙台フォーラス前28"/>
    <n v="18942"/>
    <n v="1.0911292853999999"/>
    <n v="1"/>
    <n v="2"/>
    <x v="2"/>
  </r>
  <r>
    <n v="30"/>
    <s v="仙台フォーラス前"/>
    <s v="藤崎前"/>
    <s v="藤崎店舗内"/>
    <s v="-"/>
    <s v="-"/>
    <s v="-"/>
    <s v="-"/>
    <s v="-"/>
    <s v="-"/>
    <s v="-"/>
    <n v="4.6082950000000001E-4"/>
    <n v="8"/>
    <s v="仙台フォーラス前30"/>
    <n v="16797"/>
    <n v="7.7405531115000006"/>
    <n v="0"/>
    <n v="2"/>
    <x v="2"/>
  </r>
  <r>
    <n v="28"/>
    <s v="仙台フォーラス前"/>
    <s v="藤崎前"/>
    <s v="藤崎店舗内"/>
    <s v="-"/>
    <s v="-"/>
    <s v="-"/>
    <s v="-"/>
    <s v="-"/>
    <s v="-"/>
    <s v="-"/>
    <n v="1.7281109999999999E-4"/>
    <n v="3"/>
    <s v="仙台フォーラス前28"/>
    <n v="18942"/>
    <n v="3.2733878561999998"/>
    <n v="0"/>
    <n v="2"/>
    <x v="2"/>
  </r>
  <r>
    <n v="30"/>
    <s v="仙台フォーラス前"/>
    <s v="藤崎前"/>
    <s v="藤崎店舗内"/>
    <s v="シリウス・一番町前"/>
    <s v="-"/>
    <s v="-"/>
    <s v="-"/>
    <s v="-"/>
    <s v="-"/>
    <s v="-"/>
    <n v="5.7603699999999999E-5"/>
    <n v="1"/>
    <s v="仙台フォーラス前30"/>
    <n v="16797"/>
    <n v="0.96756934890000001"/>
    <n v="0"/>
    <n v="2"/>
    <x v="2"/>
  </r>
  <r>
    <n v="30"/>
    <s v="仙台フォーラス前"/>
    <s v="藤崎前"/>
    <s v="藤崎店舗内"/>
    <s v="地下鉄 一番町駅"/>
    <s v="-"/>
    <s v="-"/>
    <s v="-"/>
    <s v="-"/>
    <s v="-"/>
    <s v="-"/>
    <n v="5.7603699999999999E-5"/>
    <n v="1"/>
    <s v="仙台フォーラス前30"/>
    <n v="16797"/>
    <n v="0.96756934890000001"/>
    <n v="0"/>
    <n v="2"/>
    <x v="2"/>
  </r>
  <r>
    <n v="30"/>
    <s v="仙台フォーラス前"/>
    <s v="藤崎前"/>
    <s v="シリウス・一番町前"/>
    <s v="藤崎店舗内"/>
    <s v="-"/>
    <s v="-"/>
    <s v="-"/>
    <s v="-"/>
    <s v="-"/>
    <s v="-"/>
    <n v="5.7603699999999999E-5"/>
    <n v="1"/>
    <s v="仙台フォーラス前30"/>
    <n v="16797"/>
    <n v="0.96756934890000001"/>
    <n v="0"/>
    <n v="2"/>
    <x v="2"/>
  </r>
  <r>
    <n v="30"/>
    <s v="仙台フォーラス前"/>
    <s v="藤崎前"/>
    <s v="仙台フォーラス前"/>
    <s v="仙台三越前"/>
    <s v="仙台三越店舗内"/>
    <s v="仙台三越前"/>
    <s v="-"/>
    <s v="-"/>
    <s v="-"/>
    <s v="-"/>
    <n v="5.7603699999999999E-5"/>
    <n v="1"/>
    <s v="仙台フォーラス前30"/>
    <n v="16797"/>
    <n v="0.96756934890000001"/>
    <n v="3"/>
    <n v="1"/>
    <x v="2"/>
  </r>
  <r>
    <n v="30"/>
    <s v="仙台三越前"/>
    <s v="藤崎前"/>
    <s v="藤崎店舗内"/>
    <s v="藤崎前"/>
    <s v="仙台フォーラス前"/>
    <s v="仙台三越前"/>
    <s v="-"/>
    <s v="-"/>
    <s v="-"/>
    <s v="-"/>
    <n v="1.152074E-4"/>
    <n v="2"/>
    <s v="仙台三越前30"/>
    <n v="13131"/>
    <n v="1.5127883693999999"/>
    <n v="2"/>
    <n v="3"/>
    <x v="2"/>
  </r>
  <r>
    <n v="28"/>
    <s v="仙台三越前"/>
    <s v="藤崎前"/>
    <s v="藤崎店舗内"/>
    <s v="藤崎前"/>
    <s v="シリウス・一番町前"/>
    <s v="-"/>
    <s v="-"/>
    <s v="-"/>
    <s v="-"/>
    <s v="-"/>
    <n v="5.7603699999999999E-5"/>
    <n v="1"/>
    <s v="仙台三越前28"/>
    <n v="17046"/>
    <n v="0.98191267019999995"/>
    <n v="1"/>
    <n v="3"/>
    <x v="2"/>
  </r>
  <r>
    <n v="30"/>
    <s v="仙台三越前"/>
    <s v="藤崎前"/>
    <s v="藤崎店舗内"/>
    <s v="仙台フォーラス前"/>
    <s v="仙台三越前"/>
    <s v="-"/>
    <s v="-"/>
    <s v="-"/>
    <s v="-"/>
    <s v="-"/>
    <n v="5.7603699999999999E-5"/>
    <n v="1"/>
    <s v="仙台三越前30"/>
    <n v="13131"/>
    <n v="0.75639418469999997"/>
    <n v="2"/>
    <n v="2"/>
    <x v="2"/>
  </r>
  <r>
    <n v="30"/>
    <s v="仙台三越前"/>
    <s v="藤崎前"/>
    <s v="藤崎店舗内"/>
    <s v="-"/>
    <s v="-"/>
    <s v="-"/>
    <s v="-"/>
    <s v="-"/>
    <s v="-"/>
    <s v="-"/>
    <n v="4.032258E-4"/>
    <n v="7"/>
    <s v="仙台三越前30"/>
    <n v="13131"/>
    <n v="5.2947579798"/>
    <n v="1"/>
    <n v="2"/>
    <x v="2"/>
  </r>
  <r>
    <n v="28"/>
    <s v="仙台三越前"/>
    <s v="藤崎前"/>
    <s v="藤崎店舗内"/>
    <s v="-"/>
    <s v="-"/>
    <s v="-"/>
    <s v="-"/>
    <s v="-"/>
    <s v="-"/>
    <s v="-"/>
    <n v="3.456221E-4"/>
    <n v="6"/>
    <s v="仙台三越前28"/>
    <n v="17046"/>
    <n v="5.8914743166000001"/>
    <n v="1"/>
    <n v="2"/>
    <x v="2"/>
  </r>
  <r>
    <n v="28"/>
    <s v="仙台三越前"/>
    <s v="藤崎前"/>
    <s v="藤崎店舗内"/>
    <s v="地下鉄 広瀬通駅"/>
    <s v="-"/>
    <s v="-"/>
    <s v="-"/>
    <s v="-"/>
    <s v="-"/>
    <s v="-"/>
    <n v="5.7603699999999999E-5"/>
    <n v="1"/>
    <s v="仙台三越前28"/>
    <n v="17046"/>
    <n v="0.98191267019999995"/>
    <n v="1"/>
    <n v="2"/>
    <x v="2"/>
  </r>
  <r>
    <n v="30"/>
    <s v="仙台三越前"/>
    <s v="藤崎前"/>
    <s v="仙台三越前"/>
    <s v="仙台三越店舗内"/>
    <s v="-"/>
    <s v="-"/>
    <s v="-"/>
    <s v="-"/>
    <s v="-"/>
    <s v="-"/>
    <n v="5.7603699999999999E-5"/>
    <n v="1"/>
    <s v="仙台三越前30"/>
    <n v="13131"/>
    <n v="0.75639418469999997"/>
    <n v="3"/>
    <n v="1"/>
    <x v="2"/>
  </r>
  <r>
    <n v="30"/>
    <s v="仙台三越店舗内"/>
    <s v="藤崎前"/>
    <s v="藤崎店舗内"/>
    <s v="藤崎前"/>
    <s v="-"/>
    <s v="-"/>
    <s v="-"/>
    <s v="-"/>
    <s v="-"/>
    <s v="-"/>
    <n v="5.7603699999999999E-5"/>
    <n v="1"/>
    <s v="仙台三越店舗内30"/>
    <n v="4086"/>
    <n v="0.23536871819999999"/>
    <n v="1"/>
    <n v="3"/>
    <x v="2"/>
  </r>
  <r>
    <n v="30"/>
    <s v="仙台三越店舗内"/>
    <s v="藤崎前"/>
    <s v="藤崎店舗内"/>
    <s v="-"/>
    <s v="-"/>
    <s v="-"/>
    <s v="-"/>
    <s v="-"/>
    <s v="-"/>
    <s v="-"/>
    <n v="1.152074E-4"/>
    <n v="2"/>
    <s v="仙台三越店舗内30"/>
    <n v="4086"/>
    <n v="0.47073743639999999"/>
    <n v="1"/>
    <n v="2"/>
    <x v="2"/>
  </r>
  <r>
    <n v="28"/>
    <s v="仙台三越店舗内"/>
    <s v="藤崎前"/>
    <s v="仙台三越前"/>
    <s v="-"/>
    <s v="-"/>
    <s v="-"/>
    <s v="-"/>
    <s v="-"/>
    <s v="-"/>
    <s v="-"/>
    <n v="5.7603699999999999E-5"/>
    <n v="1"/>
    <s v="仙台三越店舗内28"/>
    <n v="3708"/>
    <n v="0.2135945196"/>
    <n v="2"/>
    <n v="1"/>
    <x v="2"/>
  </r>
  <r>
    <n v="28"/>
    <s v="仙台三越店舗内"/>
    <s v="藤崎前"/>
    <s v="-"/>
    <s v="-"/>
    <s v="-"/>
    <s v="-"/>
    <s v="-"/>
    <s v="-"/>
    <s v="-"/>
    <s v="-"/>
    <n v="1.152074E-4"/>
    <n v="2"/>
    <s v="仙台三越店舗内28"/>
    <n v="3708"/>
    <n v="0.42718903920000001"/>
    <n v="1"/>
    <n v="1"/>
    <x v="2"/>
  </r>
  <r>
    <n v="30"/>
    <s v="仙台三越店舗内"/>
    <s v="藤崎前"/>
    <s v="-"/>
    <s v="-"/>
    <s v="-"/>
    <s v="-"/>
    <s v="-"/>
    <s v="-"/>
    <s v="-"/>
    <s v="-"/>
    <n v="1.152074E-4"/>
    <n v="2"/>
    <s v="仙台三越店舗内30"/>
    <n v="4086"/>
    <n v="0.47073743639999999"/>
    <n v="1"/>
    <n v="1"/>
    <x v="2"/>
  </r>
  <r>
    <n v="28"/>
    <s v="地下鉄 一番町駅"/>
    <s v="藤崎前"/>
    <s v="仙台フォーラス前"/>
    <s v="仙台三越前"/>
    <s v="仙台三越店舗内"/>
    <s v="仙台三越前"/>
    <s v="仙台フォーラス前"/>
    <s v="藤崎前"/>
    <s v="-"/>
    <s v="-"/>
    <n v="5.7603699999999999E-5"/>
    <n v="1"/>
    <s v="地下鉄 一番町駅28"/>
    <n v="3678"/>
    <n v="0.2118664086"/>
    <n v="3"/>
    <n v="2"/>
    <x v="2"/>
  </r>
  <r>
    <n v="28"/>
    <s v="地下鉄 一番町駅"/>
    <s v="藤崎前"/>
    <s v="藤崎店舗内"/>
    <s v="-"/>
    <s v="-"/>
    <s v="-"/>
    <s v="-"/>
    <s v="-"/>
    <s v="-"/>
    <s v="-"/>
    <n v="5.7603699999999999E-5"/>
    <n v="1"/>
    <s v="地下鉄 一番町駅28"/>
    <n v="3678"/>
    <n v="0.2118664086"/>
    <n v="0"/>
    <n v="2"/>
    <x v="2"/>
  </r>
  <r>
    <n v="28"/>
    <s v="地下鉄 一番町駅"/>
    <s v="藤崎前"/>
    <s v="藤崎店舗内"/>
    <s v="地下鉄 一番町駅"/>
    <s v="-"/>
    <s v="-"/>
    <s v="-"/>
    <s v="-"/>
    <s v="-"/>
    <s v="-"/>
    <n v="1.152074E-4"/>
    <n v="2"/>
    <s v="地下鉄 一番町駅28"/>
    <n v="3678"/>
    <n v="0.4237328172"/>
    <n v="0"/>
    <n v="2"/>
    <x v="2"/>
  </r>
  <r>
    <n v="30"/>
    <s v="地下鉄 一番町駅"/>
    <s v="藤崎前"/>
    <s v="藤崎店舗内"/>
    <s v="地下鉄 一番町駅"/>
    <s v="-"/>
    <s v="-"/>
    <s v="-"/>
    <s v="-"/>
    <s v="-"/>
    <s v="-"/>
    <n v="5.7603699999999999E-5"/>
    <n v="1"/>
    <s v="地下鉄 一番町駅30"/>
    <n v="1533"/>
    <n v="8.8306472099999991E-2"/>
    <n v="0"/>
    <n v="2"/>
    <x v="2"/>
  </r>
  <r>
    <n v="28"/>
    <s v="地下鉄 広瀬通駅"/>
    <s v="藤崎前"/>
    <s v="藤崎店舗内"/>
    <s v="藤崎前"/>
    <s v="仙台フォーラス前"/>
    <s v="仙台三越前"/>
    <s v="-"/>
    <s v="-"/>
    <s v="-"/>
    <s v="-"/>
    <n v="5.7603699999999999E-5"/>
    <n v="1"/>
    <s v="地下鉄 広瀬通駅28"/>
    <n v="6474"/>
    <n v="0.3729263538"/>
    <n v="1"/>
    <n v="3"/>
    <x v="2"/>
  </r>
  <r>
    <n v="30"/>
    <s v="地下鉄 広瀬通駅"/>
    <s v="藤崎前"/>
    <s v="藤崎店舗内"/>
    <s v="-"/>
    <s v="-"/>
    <s v="-"/>
    <s v="-"/>
    <s v="-"/>
    <s v="-"/>
    <s v="-"/>
    <n v="1.7281109999999999E-4"/>
    <n v="3"/>
    <s v="地下鉄 広瀬通駅30"/>
    <n v="2298"/>
    <n v="0.39711990779999995"/>
    <n v="0"/>
    <n v="2"/>
    <x v="2"/>
  </r>
  <r>
    <n v="28"/>
    <s v="地下鉄 広瀬通駅"/>
    <s v="藤崎前"/>
    <s v="藤崎店舗内"/>
    <s v="-"/>
    <s v="-"/>
    <s v="-"/>
    <s v="-"/>
    <s v="-"/>
    <s v="-"/>
    <s v="-"/>
    <n v="5.7603699999999999E-5"/>
    <n v="1"/>
    <s v="地下鉄 広瀬通駅28"/>
    <n v="6474"/>
    <n v="0.3729263538"/>
    <n v="0"/>
    <n v="2"/>
    <x v="2"/>
  </r>
  <r>
    <n v="28"/>
    <s v="地下鉄 広瀬通駅"/>
    <s v="藤崎前"/>
    <s v="藤崎店舗内"/>
    <s v="地下鉄 広瀬通駅"/>
    <s v="-"/>
    <s v="-"/>
    <s v="-"/>
    <s v="-"/>
    <s v="-"/>
    <s v="-"/>
    <n v="5.7603699999999999E-5"/>
    <n v="1"/>
    <s v="地下鉄 広瀬通駅28"/>
    <n v="6474"/>
    <n v="0.3729263538"/>
    <n v="0"/>
    <n v="2"/>
    <x v="2"/>
  </r>
  <r>
    <n v="30"/>
    <s v="地下鉄 広瀬通駅"/>
    <s v="藤崎前"/>
    <s v="藤崎店舗内"/>
    <s v="地下鉄 広瀬通駅"/>
    <s v="-"/>
    <s v="-"/>
    <s v="-"/>
    <s v="-"/>
    <s v="-"/>
    <s v="-"/>
    <n v="5.7603699999999999E-5"/>
    <n v="1"/>
    <s v="地下鉄 広瀬通駅30"/>
    <n v="2298"/>
    <n v="0.13237330259999999"/>
    <n v="0"/>
    <n v="2"/>
    <x v="2"/>
  </r>
  <r>
    <n v="28"/>
    <s v="藤崎店舗内"/>
    <s v="藤崎前"/>
    <s v="仙台フォーラス前"/>
    <s v="仙台三越前"/>
    <s v="仙台三越店舗内"/>
    <s v="仙台三越前"/>
    <s v="仙台三越店舗内"/>
    <s v="仙台三越前"/>
    <s v="仙台フォーラス前"/>
    <s v="藤崎前"/>
    <n v="5.7603699999999999E-5"/>
    <n v="1"/>
    <s v="藤崎店舗内28"/>
    <n v="4515"/>
    <n v="0.26008070550000001"/>
    <n v="5"/>
    <n v="3"/>
    <x v="2"/>
  </r>
  <r>
    <n v="28"/>
    <s v="藤崎店舗内"/>
    <s v="藤崎前"/>
    <s v="仙台フォーラス前"/>
    <s v="仙台三越店舗内"/>
    <s v="仙台三越前"/>
    <s v="藤崎前"/>
    <s v="-"/>
    <s v="-"/>
    <s v="-"/>
    <s v="-"/>
    <n v="5.7603699999999999E-5"/>
    <n v="1"/>
    <s v="藤崎店舗内28"/>
    <n v="4515"/>
    <n v="0.26008070550000001"/>
    <n v="2"/>
    <n v="3"/>
    <x v="2"/>
  </r>
  <r>
    <n v="28"/>
    <s v="藤崎店舗内"/>
    <s v="藤崎前"/>
    <s v="シリウス・一番町前"/>
    <s v="仙台三越前"/>
    <s v="仙台フォーラス前"/>
    <s v="藤崎店舗内"/>
    <s v="-"/>
    <s v="-"/>
    <s v="-"/>
    <s v="-"/>
    <n v="5.7603699999999999E-5"/>
    <n v="1"/>
    <s v="藤崎店舗内28"/>
    <n v="4515"/>
    <n v="0.26008070550000001"/>
    <n v="1"/>
    <n v="3"/>
    <x v="2"/>
  </r>
  <r>
    <n v="28"/>
    <s v="藤崎店舗内"/>
    <s v="藤崎前"/>
    <s v="藤崎店舗内"/>
    <s v="-"/>
    <s v="-"/>
    <s v="-"/>
    <s v="-"/>
    <s v="-"/>
    <s v="-"/>
    <s v="-"/>
    <n v="1.7281109999999999E-4"/>
    <n v="3"/>
    <s v="藤崎店舗内28"/>
    <n v="4515"/>
    <n v="0.78024211649999997"/>
    <n v="0"/>
    <n v="3"/>
    <x v="2"/>
  </r>
  <r>
    <n v="30"/>
    <s v="藤崎店舗内"/>
    <s v="藤崎前"/>
    <s v="藤崎店舗内"/>
    <s v="-"/>
    <s v="-"/>
    <s v="-"/>
    <s v="-"/>
    <s v="-"/>
    <s v="-"/>
    <s v="-"/>
    <n v="1.7281109999999999E-4"/>
    <n v="3"/>
    <s v="藤崎店舗内30"/>
    <n v="4473"/>
    <n v="0.77298405029999995"/>
    <n v="0"/>
    <n v="3"/>
    <x v="2"/>
  </r>
  <r>
    <n v="30"/>
    <s v="藤崎店舗内"/>
    <s v="藤崎前"/>
    <s v="仙台フォーラス前"/>
    <s v="仙台三越前"/>
    <s v="仙台三越店舗内"/>
    <s v="仙台三越前"/>
    <s v="仙台三越店舗内"/>
    <s v="仙台三越前"/>
    <s v="仙台三越店舗内"/>
    <s v="仙台三越前"/>
    <n v="5.7603699999999999E-5"/>
    <n v="1"/>
    <s v="藤崎店舗内30"/>
    <n v="4473"/>
    <n v="0.25766135010000002"/>
    <n v="7"/>
    <n v="2"/>
    <x v="2"/>
  </r>
  <r>
    <n v="28"/>
    <s v="藤崎店舗内"/>
    <s v="藤崎前"/>
    <s v="仙台フォーラス前"/>
    <s v="仙台三越前"/>
    <s v="仙台三越店舗内"/>
    <s v="仙台三越前"/>
    <s v="仙台三越店舗内"/>
    <s v="仙台三越前"/>
    <s v="-"/>
    <s v="-"/>
    <n v="5.7603699999999999E-5"/>
    <n v="1"/>
    <s v="藤崎店舗内28"/>
    <n v="4515"/>
    <n v="0.26008070550000001"/>
    <n v="5"/>
    <n v="2"/>
    <x v="2"/>
  </r>
  <r>
    <n v="30"/>
    <s v="藤崎店舗内"/>
    <s v="藤崎前"/>
    <s v="仙台フォーラス前"/>
    <s v="仙台三越前"/>
    <s v="仙台三越店舗内"/>
    <s v="仙台三越前"/>
    <s v="-"/>
    <s v="-"/>
    <s v="-"/>
    <s v="-"/>
    <n v="5.7603699999999999E-5"/>
    <n v="1"/>
    <s v="藤崎店舗内30"/>
    <n v="4473"/>
    <n v="0.25766135010000002"/>
    <n v="3"/>
    <n v="2"/>
    <x v="2"/>
  </r>
  <r>
    <n v="28"/>
    <s v="藤崎店舗内"/>
    <s v="藤崎前"/>
    <s v="仙台フォーラス前"/>
    <s v="仙台三越前"/>
    <s v="仙台三越店舗内"/>
    <s v="仙台三越前"/>
    <s v="-"/>
    <s v="-"/>
    <s v="-"/>
    <s v="-"/>
    <n v="5.7603699999999999E-5"/>
    <n v="1"/>
    <s v="藤崎店舗内28"/>
    <n v="4515"/>
    <n v="0.26008070550000001"/>
    <n v="3"/>
    <n v="2"/>
    <x v="2"/>
  </r>
  <r>
    <n v="28"/>
    <s v="藤崎店舗内"/>
    <s v="藤崎前"/>
    <s v="仙台フォーラス前"/>
    <s v="仙台三越前"/>
    <s v="仙台三越店舗内"/>
    <s v="-"/>
    <s v="-"/>
    <s v="-"/>
    <s v="-"/>
    <s v="-"/>
    <n v="5.7603699999999999E-5"/>
    <n v="1"/>
    <s v="藤崎店舗内28"/>
    <n v="4515"/>
    <n v="0.26008070550000001"/>
    <n v="2"/>
    <n v="2"/>
    <x v="2"/>
  </r>
  <r>
    <n v="30"/>
    <s v="藤崎店舗内"/>
    <s v="藤崎前"/>
    <s v="仙台フォーラス前"/>
    <s v="仙台三越前"/>
    <s v="仙台三越店舗内"/>
    <s v="シリウス・一番町前"/>
    <s v="-"/>
    <s v="-"/>
    <s v="-"/>
    <s v="-"/>
    <n v="5.7603699999999999E-5"/>
    <n v="1"/>
    <s v="藤崎店舗内30"/>
    <n v="4473"/>
    <n v="0.25766135010000002"/>
    <n v="2"/>
    <n v="2"/>
    <x v="2"/>
  </r>
  <r>
    <n v="30"/>
    <s v="藤崎店舗内"/>
    <s v="藤崎前"/>
    <s v="仙台三越前"/>
    <s v="-"/>
    <s v="-"/>
    <s v="-"/>
    <s v="-"/>
    <s v="-"/>
    <s v="-"/>
    <s v="-"/>
    <n v="1.7281109999999999E-4"/>
    <n v="3"/>
    <s v="藤崎店舗内30"/>
    <n v="4473"/>
    <n v="0.77298405029999995"/>
    <n v="1"/>
    <n v="2"/>
    <x v="2"/>
  </r>
  <r>
    <n v="28"/>
    <s v="藤崎店舗内"/>
    <s v="藤崎前"/>
    <s v="仙台三越前"/>
    <s v="-"/>
    <s v="-"/>
    <s v="-"/>
    <s v="-"/>
    <s v="-"/>
    <s v="-"/>
    <s v="-"/>
    <n v="5.7603699999999999E-5"/>
    <n v="1"/>
    <s v="藤崎店舗内28"/>
    <n v="4515"/>
    <n v="0.26008070550000001"/>
    <n v="1"/>
    <n v="2"/>
    <x v="2"/>
  </r>
  <r>
    <n v="28"/>
    <s v="藤崎店舗内"/>
    <s v="藤崎前"/>
    <s v="仙台三越前"/>
    <s v="仙台フォーラス前"/>
    <s v="-"/>
    <s v="-"/>
    <s v="-"/>
    <s v="-"/>
    <s v="-"/>
    <s v="-"/>
    <n v="5.7603699999999999E-5"/>
    <n v="1"/>
    <s v="藤崎店舗内28"/>
    <n v="4515"/>
    <n v="0.26008070550000001"/>
    <n v="1"/>
    <n v="2"/>
    <x v="2"/>
  </r>
  <r>
    <n v="28"/>
    <s v="藤崎店舗内"/>
    <s v="藤崎前"/>
    <s v="仙台フォーラス前"/>
    <s v="仙台三越前"/>
    <s v="-"/>
    <s v="-"/>
    <s v="-"/>
    <s v="-"/>
    <s v="-"/>
    <s v="-"/>
    <n v="1.152074E-4"/>
    <n v="2"/>
    <s v="藤崎店舗内28"/>
    <n v="4515"/>
    <n v="0.52016141100000002"/>
    <n v="1"/>
    <n v="2"/>
    <x v="2"/>
  </r>
  <r>
    <n v="30"/>
    <s v="藤崎店舗内"/>
    <s v="藤崎前"/>
    <s v="仙台フォーラス前"/>
    <s v="仙台三越前"/>
    <s v="-"/>
    <s v="-"/>
    <s v="-"/>
    <s v="-"/>
    <s v="-"/>
    <s v="-"/>
    <n v="1.152074E-4"/>
    <n v="2"/>
    <s v="藤崎店舗内30"/>
    <n v="4473"/>
    <n v="0.51532270020000004"/>
    <n v="1"/>
    <n v="2"/>
    <x v="2"/>
  </r>
  <r>
    <n v="30"/>
    <s v="藤崎店舗内"/>
    <s v="藤崎前"/>
    <s v="仙台フォーラス前"/>
    <s v="仙台三越店舗内"/>
    <s v="-"/>
    <s v="-"/>
    <s v="-"/>
    <s v="-"/>
    <s v="-"/>
    <s v="-"/>
    <n v="5.7603699999999999E-5"/>
    <n v="1"/>
    <s v="藤崎店舗内30"/>
    <n v="4473"/>
    <n v="0.25766135010000002"/>
    <n v="1"/>
    <n v="2"/>
    <x v="2"/>
  </r>
  <r>
    <n v="28"/>
    <s v="藤崎店舗内"/>
    <s v="藤崎前"/>
    <s v="仙台フォーラス前"/>
    <s v="仙台三越店舗内"/>
    <s v="-"/>
    <s v="-"/>
    <s v="-"/>
    <s v="-"/>
    <s v="-"/>
    <s v="-"/>
    <n v="5.7603699999999999E-5"/>
    <n v="1"/>
    <s v="藤崎店舗内28"/>
    <n v="4515"/>
    <n v="0.26008070550000001"/>
    <n v="1"/>
    <n v="2"/>
    <x v="2"/>
  </r>
  <r>
    <n v="30"/>
    <s v="藤崎店舗内"/>
    <s v="藤崎前"/>
    <s v="-"/>
    <s v="-"/>
    <s v="-"/>
    <s v="-"/>
    <s v="-"/>
    <s v="-"/>
    <s v="-"/>
    <s v="-"/>
    <n v="2.6497695999999999E-3"/>
    <n v="46"/>
    <s v="藤崎店舗内30"/>
    <n v="4473"/>
    <n v="11.8524194208"/>
    <n v="0"/>
    <n v="2"/>
    <x v="2"/>
  </r>
  <r>
    <n v="28"/>
    <s v="藤崎店舗内"/>
    <s v="藤崎前"/>
    <s v="-"/>
    <s v="-"/>
    <s v="-"/>
    <s v="-"/>
    <s v="-"/>
    <s v="-"/>
    <s v="-"/>
    <s v="-"/>
    <n v="2.0737326999999998E-3"/>
    <n v="36"/>
    <s v="藤崎店舗内28"/>
    <n v="4515"/>
    <n v="9.3629031404999985"/>
    <n v="0"/>
    <n v="2"/>
    <x v="2"/>
  </r>
  <r>
    <n v="28"/>
    <s v="藤崎店舗内"/>
    <s v="藤崎前"/>
    <s v="シリウス・一番町前"/>
    <s v="-"/>
    <s v="-"/>
    <s v="-"/>
    <s v="-"/>
    <s v="-"/>
    <s v="-"/>
    <s v="-"/>
    <n v="1.152074E-4"/>
    <n v="2"/>
    <s v="藤崎店舗内28"/>
    <n v="4515"/>
    <n v="0.52016141100000002"/>
    <n v="0"/>
    <n v="2"/>
    <x v="2"/>
  </r>
  <r>
    <n v="30"/>
    <s v="藤崎店舗内"/>
    <s v="藤崎前"/>
    <s v="シリウス・一番町前"/>
    <s v="-"/>
    <s v="-"/>
    <s v="-"/>
    <s v="-"/>
    <s v="-"/>
    <s v="-"/>
    <s v="-"/>
    <n v="1.152074E-4"/>
    <n v="2"/>
    <s v="藤崎店舗内30"/>
    <n v="4473"/>
    <n v="0.51532270020000004"/>
    <n v="0"/>
    <n v="2"/>
    <x v="2"/>
  </r>
  <r>
    <n v="30"/>
    <s v="藤崎店舗内"/>
    <s v="藤崎前"/>
    <s v="仙台フォーラス前"/>
    <s v="-"/>
    <s v="-"/>
    <s v="-"/>
    <s v="-"/>
    <s v="-"/>
    <s v="-"/>
    <s v="-"/>
    <n v="2.3041469999999999E-4"/>
    <n v="4"/>
    <s v="藤崎店舗内30"/>
    <n v="4473"/>
    <n v="1.0306449530999999"/>
    <n v="0"/>
    <n v="2"/>
    <x v="2"/>
  </r>
  <r>
    <n v="28"/>
    <s v="藤崎店舗内"/>
    <s v="藤崎前"/>
    <s v="仙台フォーラス前"/>
    <s v="-"/>
    <s v="-"/>
    <s v="-"/>
    <s v="-"/>
    <s v="-"/>
    <s v="-"/>
    <s v="-"/>
    <n v="1.7281109999999999E-4"/>
    <n v="3"/>
    <s v="藤崎店舗内28"/>
    <n v="4515"/>
    <n v="0.78024211649999997"/>
    <n v="0"/>
    <n v="2"/>
    <x v="2"/>
  </r>
  <r>
    <n v="30"/>
    <s v="藤崎店舗内"/>
    <s v="藤崎前"/>
    <s v="地下鉄 広瀬通駅"/>
    <s v="-"/>
    <s v="-"/>
    <s v="-"/>
    <s v="-"/>
    <s v="-"/>
    <s v="-"/>
    <s v="-"/>
    <n v="5.7603699999999999E-5"/>
    <n v="1"/>
    <s v="藤崎店舗内30"/>
    <n v="4473"/>
    <n v="0.25766135010000002"/>
    <n v="0"/>
    <n v="2"/>
    <x v="2"/>
  </r>
  <r>
    <n v="30"/>
    <s v="藤崎店舗内"/>
    <s v="藤崎前"/>
    <s v="シリウス・一番町前"/>
    <s v="地下鉄 一番町駅"/>
    <s v="-"/>
    <s v="-"/>
    <s v="-"/>
    <s v="-"/>
    <s v="-"/>
    <s v="-"/>
    <n v="5.7603699999999999E-5"/>
    <n v="1"/>
    <s v="藤崎店舗内30"/>
    <n v="4473"/>
    <n v="0.25766135010000002"/>
    <n v="0"/>
    <n v="2"/>
    <x v="2"/>
  </r>
  <r>
    <n v="30"/>
    <s v="シリウス・一番町前"/>
    <s v="藤崎店舗内"/>
    <s v="藤崎前"/>
    <s v="仙台三越前"/>
    <s v="仙台三越店舗内"/>
    <s v="仙台三越前"/>
    <s v="シリウス・一番町前"/>
    <s v="-"/>
    <s v="-"/>
    <s v="-"/>
    <n v="5.7603699999999999E-5"/>
    <n v="1"/>
    <s v="シリウス・一番町前30"/>
    <n v="12222"/>
    <n v="0.7040324214"/>
    <n v="3"/>
    <n v="2"/>
    <x v="2"/>
  </r>
  <r>
    <n v="30"/>
    <s v="シリウス・一番町前"/>
    <s v="藤崎店舗内"/>
    <s v="藤崎前"/>
    <s v="-"/>
    <s v="-"/>
    <s v="-"/>
    <s v="-"/>
    <s v="-"/>
    <s v="-"/>
    <s v="-"/>
    <n v="1.152074E-4"/>
    <n v="2"/>
    <s v="シリウス・一番町前30"/>
    <n v="12222"/>
    <n v="1.4080648428"/>
    <n v="0"/>
    <n v="2"/>
    <x v="2"/>
  </r>
  <r>
    <n v="28"/>
    <s v="シリウス・一番町前"/>
    <s v="藤崎店舗内"/>
    <s v="藤崎前"/>
    <s v="-"/>
    <s v="-"/>
    <s v="-"/>
    <s v="-"/>
    <s v="-"/>
    <s v="-"/>
    <s v="-"/>
    <n v="5.7603699999999999E-5"/>
    <n v="1"/>
    <s v="シリウス・一番町前28"/>
    <n v="18180"/>
    <n v="1.0472352659999999"/>
    <n v="0"/>
    <n v="2"/>
    <x v="2"/>
  </r>
  <r>
    <n v="30"/>
    <s v="シリウス・一番町前"/>
    <s v="藤崎店舗内"/>
    <s v="藤崎前"/>
    <s v="シリウス・一番町前"/>
    <s v="-"/>
    <s v="-"/>
    <s v="-"/>
    <s v="-"/>
    <s v="-"/>
    <s v="-"/>
    <n v="1.152074E-4"/>
    <n v="2"/>
    <s v="シリウス・一番町前30"/>
    <n v="12222"/>
    <n v="1.4080648428"/>
    <n v="0"/>
    <n v="2"/>
    <x v="2"/>
  </r>
  <r>
    <n v="28"/>
    <s v="シリウス・一番町前"/>
    <s v="藤崎店舗内"/>
    <s v="藤崎前"/>
    <s v="シリウス・一番町前"/>
    <s v="-"/>
    <s v="-"/>
    <s v="-"/>
    <s v="-"/>
    <s v="-"/>
    <s v="-"/>
    <n v="1.152074E-4"/>
    <n v="2"/>
    <s v="シリウス・一番町前28"/>
    <n v="18180"/>
    <n v="2.0944705319999999"/>
    <n v="0"/>
    <n v="2"/>
    <x v="2"/>
  </r>
  <r>
    <n v="30"/>
    <s v="シリウス・一番町前"/>
    <s v="藤崎店舗内"/>
    <s v="-"/>
    <s v="-"/>
    <s v="-"/>
    <s v="-"/>
    <s v="-"/>
    <s v="-"/>
    <s v="-"/>
    <s v="-"/>
    <n v="8.6405529999999996E-4"/>
    <n v="15"/>
    <s v="シリウス・一番町前30"/>
    <n v="12222"/>
    <n v="10.560483876599999"/>
    <n v="0"/>
    <n v="1"/>
    <x v="2"/>
  </r>
  <r>
    <n v="28"/>
    <s v="シリウス・一番町前"/>
    <s v="藤崎店舗内"/>
    <s v="-"/>
    <s v="-"/>
    <s v="-"/>
    <s v="-"/>
    <s v="-"/>
    <s v="-"/>
    <s v="-"/>
    <s v="-"/>
    <n v="5.7603690000000002E-4"/>
    <n v="10"/>
    <s v="シリウス・一番町前28"/>
    <n v="18180"/>
    <n v="10.472350842000001"/>
    <n v="0"/>
    <n v="1"/>
    <x v="2"/>
  </r>
  <r>
    <n v="30"/>
    <s v="シリウス・一番町前"/>
    <s v="藤崎店舗内"/>
    <s v="シリウス・一番町前"/>
    <s v="-"/>
    <s v="-"/>
    <s v="-"/>
    <s v="-"/>
    <s v="-"/>
    <s v="-"/>
    <s v="-"/>
    <n v="2.8801839999999999E-4"/>
    <n v="5"/>
    <s v="シリウス・一番町前30"/>
    <n v="12222"/>
    <n v="3.5201608848000001"/>
    <n v="0"/>
    <n v="1"/>
    <x v="2"/>
  </r>
  <r>
    <n v="28"/>
    <s v="シリウス・一番町前"/>
    <s v="藤崎店舗内"/>
    <s v="地下鉄 一番町駅"/>
    <s v="-"/>
    <s v="-"/>
    <s v="-"/>
    <s v="-"/>
    <s v="-"/>
    <s v="-"/>
    <s v="-"/>
    <n v="5.7603699999999999E-5"/>
    <n v="1"/>
    <s v="シリウス・一番町前28"/>
    <n v="18180"/>
    <n v="1.0472352659999999"/>
    <n v="0"/>
    <n v="1"/>
    <x v="2"/>
  </r>
  <r>
    <n v="28"/>
    <s v="仙台フォーラス前"/>
    <s v="藤崎店舗内"/>
    <s v="藤崎前"/>
    <s v="仙台フォーラス前"/>
    <s v="仙台三越前"/>
    <s v="仙台三越店舗内"/>
    <s v="仙台三越前"/>
    <s v="-"/>
    <s v="-"/>
    <s v="-"/>
    <n v="5.7603699999999999E-5"/>
    <n v="1"/>
    <s v="仙台フォーラス前28"/>
    <n v="18942"/>
    <n v="1.0911292853999999"/>
    <n v="3"/>
    <n v="2"/>
    <x v="2"/>
  </r>
  <r>
    <n v="28"/>
    <s v="仙台フォーラス前"/>
    <s v="藤崎店舗内"/>
    <s v="藤崎前"/>
    <s v="-"/>
    <s v="-"/>
    <s v="-"/>
    <s v="-"/>
    <s v="-"/>
    <s v="-"/>
    <s v="-"/>
    <n v="5.7603699999999999E-5"/>
    <n v="1"/>
    <s v="仙台フォーラス前28"/>
    <n v="18942"/>
    <n v="1.0911292853999999"/>
    <n v="0"/>
    <n v="2"/>
    <x v="2"/>
  </r>
  <r>
    <n v="30"/>
    <s v="仙台フォーラス前"/>
    <s v="藤崎店舗内"/>
    <s v="藤崎前"/>
    <s v="-"/>
    <s v="-"/>
    <s v="-"/>
    <s v="-"/>
    <s v="-"/>
    <s v="-"/>
    <s v="-"/>
    <n v="5.7603699999999999E-5"/>
    <n v="1"/>
    <s v="仙台フォーラス前30"/>
    <n v="16797"/>
    <n v="0.96756934890000001"/>
    <n v="0"/>
    <n v="2"/>
    <x v="2"/>
  </r>
  <r>
    <n v="28"/>
    <s v="仙台フォーラス前"/>
    <s v="藤崎店舗内"/>
    <s v="仙台三越前"/>
    <s v="仙台三越店舗内"/>
    <s v="-"/>
    <s v="-"/>
    <s v="-"/>
    <s v="-"/>
    <s v="-"/>
    <s v="-"/>
    <n v="5.7603699999999999E-5"/>
    <n v="1"/>
    <s v="仙台フォーラス前28"/>
    <n v="18942"/>
    <n v="1.0911292853999999"/>
    <n v="2"/>
    <n v="1"/>
    <x v="2"/>
  </r>
  <r>
    <n v="30"/>
    <s v="仙台フォーラス前"/>
    <s v="藤崎店舗内"/>
    <s v="-"/>
    <s v="-"/>
    <s v="-"/>
    <s v="-"/>
    <s v="-"/>
    <s v="-"/>
    <s v="-"/>
    <s v="-"/>
    <n v="4.6082950000000001E-4"/>
    <n v="8"/>
    <s v="仙台フォーラス前30"/>
    <n v="16797"/>
    <n v="7.7405531115000006"/>
    <n v="0"/>
    <n v="1"/>
    <x v="2"/>
  </r>
  <r>
    <n v="28"/>
    <s v="仙台フォーラス前"/>
    <s v="藤崎店舗内"/>
    <s v="-"/>
    <s v="-"/>
    <s v="-"/>
    <s v="-"/>
    <s v="-"/>
    <s v="-"/>
    <s v="-"/>
    <s v="-"/>
    <n v="1.7281109999999999E-4"/>
    <n v="3"/>
    <s v="仙台フォーラス前28"/>
    <n v="18942"/>
    <n v="3.2733878561999998"/>
    <n v="0"/>
    <n v="1"/>
    <x v="2"/>
  </r>
  <r>
    <n v="30"/>
    <s v="仙台三越前"/>
    <s v="藤崎店舗内"/>
    <s v="藤崎前"/>
    <s v="仙台フォーラス前"/>
    <s v="仙台三越店舗内"/>
    <s v="仙台三越前"/>
    <s v="-"/>
    <s v="-"/>
    <s v="-"/>
    <s v="-"/>
    <n v="5.7603699999999999E-5"/>
    <n v="1"/>
    <s v="仙台三越前30"/>
    <n v="13131"/>
    <n v="0.75639418469999997"/>
    <n v="3"/>
    <n v="2"/>
    <x v="2"/>
  </r>
  <r>
    <n v="28"/>
    <s v="仙台三越前"/>
    <s v="藤崎店舗内"/>
    <s v="-"/>
    <s v="-"/>
    <s v="-"/>
    <s v="-"/>
    <s v="-"/>
    <s v="-"/>
    <s v="-"/>
    <s v="-"/>
    <n v="3.456221E-4"/>
    <n v="6"/>
    <s v="仙台三越前28"/>
    <n v="17046"/>
    <n v="5.8914743166000001"/>
    <n v="1"/>
    <n v="1"/>
    <x v="2"/>
  </r>
  <r>
    <n v="30"/>
    <s v="仙台三越前"/>
    <s v="藤崎店舗内"/>
    <s v="-"/>
    <s v="-"/>
    <s v="-"/>
    <s v="-"/>
    <s v="-"/>
    <s v="-"/>
    <s v="-"/>
    <s v="-"/>
    <n v="2.3041469999999999E-4"/>
    <n v="4"/>
    <s v="仙台三越前30"/>
    <n v="13131"/>
    <n v="3.0255754257"/>
    <n v="1"/>
    <n v="1"/>
    <x v="2"/>
  </r>
  <r>
    <n v="30"/>
    <s v="仙台三越前"/>
    <s v="藤崎店舗内"/>
    <s v="仙台フォーラス前"/>
    <s v="-"/>
    <s v="-"/>
    <s v="-"/>
    <s v="-"/>
    <s v="-"/>
    <s v="-"/>
    <s v="-"/>
    <n v="5.7603699999999999E-5"/>
    <n v="1"/>
    <s v="仙台三越前30"/>
    <n v="13131"/>
    <n v="0.75639418469999997"/>
    <n v="1"/>
    <n v="1"/>
    <x v="2"/>
  </r>
  <r>
    <n v="30"/>
    <s v="仙台三越前"/>
    <s v="藤崎店舗内"/>
    <s v="地下鉄 一番町駅"/>
    <s v="-"/>
    <s v="-"/>
    <s v="-"/>
    <s v="-"/>
    <s v="-"/>
    <s v="-"/>
    <s v="-"/>
    <n v="1.152074E-4"/>
    <n v="2"/>
    <s v="仙台三越前30"/>
    <n v="13131"/>
    <n v="1.5127883693999999"/>
    <n v="1"/>
    <n v="1"/>
    <x v="2"/>
  </r>
  <r>
    <n v="28"/>
    <s v="仙台三越店舗内"/>
    <s v="藤崎店舗内"/>
    <s v="藤崎前"/>
    <s v="藤崎店舗内"/>
    <s v="藤崎前"/>
    <s v="仙台フォーラス前"/>
    <s v="-"/>
    <s v="-"/>
    <s v="-"/>
    <s v="-"/>
    <n v="5.7603699999999999E-5"/>
    <n v="1"/>
    <s v="仙台三越店舗内28"/>
    <n v="3708"/>
    <n v="0.2135945196"/>
    <n v="1"/>
    <n v="4"/>
    <x v="2"/>
  </r>
  <r>
    <n v="28"/>
    <s v="仙台三越店舗内"/>
    <s v="藤崎店舗内"/>
    <s v="-"/>
    <s v="-"/>
    <s v="-"/>
    <s v="-"/>
    <s v="-"/>
    <s v="-"/>
    <s v="-"/>
    <s v="-"/>
    <n v="5.7603699999999999E-5"/>
    <n v="1"/>
    <s v="仙台三越店舗内28"/>
    <n v="3708"/>
    <n v="0.2135945196"/>
    <n v="1"/>
    <n v="1"/>
    <x v="2"/>
  </r>
  <r>
    <n v="30"/>
    <s v="仙台三越店舗内"/>
    <s v="藤崎店舗内"/>
    <s v="-"/>
    <s v="-"/>
    <s v="-"/>
    <s v="-"/>
    <s v="-"/>
    <s v="-"/>
    <s v="-"/>
    <s v="-"/>
    <n v="5.7603699999999999E-5"/>
    <n v="1"/>
    <s v="仙台三越店舗内30"/>
    <n v="4086"/>
    <n v="0.23536871819999999"/>
    <n v="1"/>
    <n v="1"/>
    <x v="2"/>
  </r>
  <r>
    <n v="30"/>
    <s v="仙台三越店舗内"/>
    <s v="藤崎店舗内"/>
    <s v="地下鉄 一番町駅"/>
    <s v="-"/>
    <s v="-"/>
    <s v="-"/>
    <s v="-"/>
    <s v="-"/>
    <s v="-"/>
    <s v="-"/>
    <n v="5.7603699999999999E-5"/>
    <n v="1"/>
    <s v="仙台三越店舗内30"/>
    <n v="4086"/>
    <n v="0.23536871819999999"/>
    <n v="1"/>
    <n v="1"/>
    <x v="2"/>
  </r>
  <r>
    <n v="30"/>
    <s v="地下鉄 一番町駅"/>
    <s v="藤崎店舗内"/>
    <s v="仙台三越前"/>
    <s v="仙台三越店舗内"/>
    <s v="仙台三越前"/>
    <s v="仙台三越店舗内"/>
    <s v="仙台三越前"/>
    <s v="仙台フォーラス前"/>
    <s v="藤崎前"/>
    <s v="藤崎店舗内"/>
    <n v="5.7603699999999999E-5"/>
    <n v="1"/>
    <s v="地下鉄 一番町駅30"/>
    <n v="1533"/>
    <n v="8.8306472099999991E-2"/>
    <n v="5"/>
    <n v="3"/>
    <x v="2"/>
  </r>
  <r>
    <n v="30"/>
    <s v="地下鉄 一番町駅"/>
    <s v="藤崎店舗内"/>
    <s v="藤崎前"/>
    <s v="藤崎店舗内"/>
    <s v="-"/>
    <s v="-"/>
    <s v="-"/>
    <s v="-"/>
    <s v="-"/>
    <s v="-"/>
    <n v="5.7603699999999999E-5"/>
    <n v="1"/>
    <s v="地下鉄 一番町駅30"/>
    <n v="1533"/>
    <n v="8.8306472099999991E-2"/>
    <n v="0"/>
    <n v="3"/>
    <x v="2"/>
  </r>
  <r>
    <n v="28"/>
    <s v="地下鉄 一番町駅"/>
    <s v="藤崎店舗内"/>
    <s v="藤崎前"/>
    <s v="仙台フォーラス前"/>
    <s v="藤崎前"/>
    <s v="-"/>
    <s v="-"/>
    <s v="-"/>
    <s v="-"/>
    <s v="-"/>
    <n v="5.7603699999999999E-5"/>
    <n v="1"/>
    <s v="地下鉄 一番町駅28"/>
    <n v="3678"/>
    <n v="0.2118664086"/>
    <n v="0"/>
    <n v="3"/>
    <x v="2"/>
  </r>
  <r>
    <n v="30"/>
    <s v="地下鉄 一番町駅"/>
    <s v="藤崎店舗内"/>
    <s v="藤崎前"/>
    <s v="仙台三越前"/>
    <s v="-"/>
    <s v="-"/>
    <s v="-"/>
    <s v="-"/>
    <s v="-"/>
    <s v="-"/>
    <n v="5.7603699999999999E-5"/>
    <n v="1"/>
    <s v="地下鉄 一番町駅30"/>
    <n v="1533"/>
    <n v="8.8306472099999991E-2"/>
    <n v="1"/>
    <n v="2"/>
    <x v="2"/>
  </r>
  <r>
    <n v="28"/>
    <s v="地下鉄 一番町駅"/>
    <s v="藤崎店舗内"/>
    <s v="藤崎前"/>
    <s v="-"/>
    <s v="-"/>
    <s v="-"/>
    <s v="-"/>
    <s v="-"/>
    <s v="-"/>
    <s v="-"/>
    <n v="5.7603699999999999E-5"/>
    <n v="1"/>
    <s v="地下鉄 一番町駅28"/>
    <n v="3678"/>
    <n v="0.2118664086"/>
    <n v="0"/>
    <n v="2"/>
    <x v="2"/>
  </r>
  <r>
    <n v="28"/>
    <s v="地下鉄 一番町駅"/>
    <s v="藤崎店舗内"/>
    <s v="藤崎前"/>
    <s v="仙台フォーラス前"/>
    <s v="-"/>
    <s v="-"/>
    <s v="-"/>
    <s v="-"/>
    <s v="-"/>
    <s v="-"/>
    <n v="5.7603699999999999E-5"/>
    <n v="1"/>
    <s v="地下鉄 一番町駅28"/>
    <n v="3678"/>
    <n v="0.2118664086"/>
    <n v="0"/>
    <n v="2"/>
    <x v="2"/>
  </r>
  <r>
    <n v="28"/>
    <s v="地下鉄 一番町駅"/>
    <s v="藤崎店舗内"/>
    <s v="仙台フォーラス前"/>
    <s v="藤崎前"/>
    <s v="-"/>
    <s v="-"/>
    <s v="-"/>
    <s v="-"/>
    <s v="-"/>
    <s v="-"/>
    <n v="5.7603699999999999E-5"/>
    <n v="1"/>
    <s v="地下鉄 一番町駅28"/>
    <n v="3678"/>
    <n v="0.2118664086"/>
    <n v="0"/>
    <n v="2"/>
    <x v="2"/>
  </r>
  <r>
    <n v="28"/>
    <s v="地下鉄 一番町駅"/>
    <s v="藤崎店舗内"/>
    <s v="仙台フォーラス前"/>
    <s v="仙台三越前"/>
    <s v="-"/>
    <s v="-"/>
    <s v="-"/>
    <s v="-"/>
    <s v="-"/>
    <s v="-"/>
    <n v="5.7603699999999999E-5"/>
    <n v="1"/>
    <s v="地下鉄 一番町駅28"/>
    <n v="3678"/>
    <n v="0.2118664086"/>
    <n v="1"/>
    <n v="1"/>
    <x v="2"/>
  </r>
  <r>
    <n v="28"/>
    <s v="地下鉄 一番町駅"/>
    <s v="藤崎店舗内"/>
    <s v="シリウス・一番町前"/>
    <s v="地下鉄 一番町駅"/>
    <s v="-"/>
    <s v="-"/>
    <s v="-"/>
    <s v="-"/>
    <s v="-"/>
    <s v="-"/>
    <n v="5.7603699999999999E-5"/>
    <n v="1"/>
    <s v="地下鉄 一番町駅28"/>
    <n v="3678"/>
    <n v="0.2118664086"/>
    <n v="0"/>
    <n v="1"/>
    <x v="2"/>
  </r>
  <r>
    <n v="30"/>
    <s v="地下鉄 広瀬通駅"/>
    <s v="藤崎店舗内"/>
    <s v="藤崎前"/>
    <s v="仙台フォーラス前"/>
    <s v="仙台三越前"/>
    <s v="仙台三越店舗内"/>
    <s v="-"/>
    <s v="-"/>
    <s v="-"/>
    <s v="-"/>
    <n v="5.7603699999999999E-5"/>
    <n v="1"/>
    <s v="地下鉄 広瀬通駅30"/>
    <n v="2298"/>
    <n v="0.13237330259999999"/>
    <n v="2"/>
    <n v="2"/>
    <x v="2"/>
  </r>
  <r>
    <n v="30"/>
    <s v="地下鉄 広瀬通駅"/>
    <s v="藤崎店舗内"/>
    <s v="藤崎前"/>
    <s v="仙台三越前"/>
    <s v="-"/>
    <s v="-"/>
    <s v="-"/>
    <s v="-"/>
    <s v="-"/>
    <s v="-"/>
    <n v="5.7603699999999999E-5"/>
    <n v="1"/>
    <s v="地下鉄 広瀬通駅30"/>
    <n v="2298"/>
    <n v="0.13237330259999999"/>
    <n v="1"/>
    <n v="2"/>
    <x v="2"/>
  </r>
  <r>
    <n v="30"/>
    <s v="地下鉄 広瀬通駅"/>
    <s v="藤崎店舗内"/>
    <s v="藤崎前"/>
    <s v="仙台フォーラス前"/>
    <s v="仙台三越前"/>
    <s v="-"/>
    <s v="-"/>
    <s v="-"/>
    <s v="-"/>
    <s v="-"/>
    <n v="5.7603699999999999E-5"/>
    <n v="1"/>
    <s v="地下鉄 広瀬通駅30"/>
    <n v="2298"/>
    <n v="0.13237330259999999"/>
    <n v="1"/>
    <n v="2"/>
    <x v="2"/>
  </r>
  <r>
    <n v="28"/>
    <s v="地下鉄 広瀬通駅"/>
    <s v="藤崎店舗内"/>
    <s v="藤崎前"/>
    <s v="仙台フォーラス前"/>
    <s v="-"/>
    <s v="-"/>
    <s v="-"/>
    <s v="-"/>
    <s v="-"/>
    <s v="-"/>
    <n v="5.7603699999999999E-5"/>
    <n v="1"/>
    <s v="地下鉄 広瀬通駅28"/>
    <n v="6474"/>
    <n v="0.3729263538"/>
    <n v="0"/>
    <n v="2"/>
    <x v="2"/>
  </r>
  <r>
    <n v="30"/>
    <s v="地下鉄 広瀬通駅"/>
    <s v="藤崎店舗内"/>
    <s v="-"/>
    <s v="-"/>
    <s v="-"/>
    <s v="-"/>
    <s v="-"/>
    <s v="-"/>
    <s v="-"/>
    <s v="-"/>
    <n v="5.7603699999999999E-5"/>
    <n v="1"/>
    <s v="地下鉄 広瀬通駅30"/>
    <n v="2298"/>
    <n v="0.13237330259999999"/>
    <n v="0"/>
    <n v="1"/>
    <x v="2"/>
  </r>
  <r>
    <n v="30"/>
    <s v="地下鉄 広瀬通駅"/>
    <s v="藤崎店舗内"/>
    <s v="仙台フォーラス前"/>
    <s v="-"/>
    <s v="-"/>
    <s v="-"/>
    <s v="-"/>
    <s v="-"/>
    <s v="-"/>
    <s v="-"/>
    <n v="5.7603699999999999E-5"/>
    <n v="1"/>
    <s v="地下鉄 広瀬通駅30"/>
    <n v="2298"/>
    <n v="0.13237330259999999"/>
    <n v="0"/>
    <n v="1"/>
    <x v="2"/>
  </r>
  <r>
    <n v="28"/>
    <s v="地下鉄 広瀬通駅"/>
    <s v="藤崎店舗内"/>
    <s v="地下鉄 広瀬通駅"/>
    <s v="-"/>
    <s v="-"/>
    <s v="-"/>
    <s v="-"/>
    <s v="-"/>
    <s v="-"/>
    <s v="-"/>
    <n v="5.7603699999999999E-5"/>
    <n v="1"/>
    <s v="地下鉄 広瀬通駅28"/>
    <n v="6474"/>
    <n v="0.3729263538"/>
    <n v="0"/>
    <n v="1"/>
    <x v="2"/>
  </r>
  <r>
    <n v="28"/>
    <s v="地下鉄 広瀬通駅"/>
    <s v="藤崎店舗内"/>
    <s v="シリウス・一番町前"/>
    <s v="地下鉄 広瀬通駅"/>
    <s v="-"/>
    <s v="-"/>
    <s v="-"/>
    <s v="-"/>
    <s v="-"/>
    <s v="-"/>
    <n v="5.7603699999999999E-5"/>
    <n v="1"/>
    <s v="地下鉄 広瀬通駅28"/>
    <n v="6474"/>
    <n v="0.3729263538"/>
    <n v="0"/>
    <n v="1"/>
    <x v="2"/>
  </r>
  <r>
    <n v="30"/>
    <s v="藤崎前"/>
    <s v="藤崎店舗内"/>
    <s v="藤崎前"/>
    <s v="藤崎店舗内"/>
    <s v="シリウス・一番町前"/>
    <s v="藤崎前"/>
    <s v="仙台三越前"/>
    <s v="-"/>
    <s v="-"/>
    <s v="-"/>
    <n v="5.7603699999999999E-5"/>
    <n v="1"/>
    <s v="藤崎前30"/>
    <n v="15673"/>
    <n v="0.90282279009999999"/>
    <n v="1"/>
    <n v="5"/>
    <x v="2"/>
  </r>
  <r>
    <n v="28"/>
    <s v="藤崎前"/>
    <s v="藤崎店舗内"/>
    <s v="仙台フォーラス前"/>
    <s v="仙台三越前"/>
    <s v="仙台フォーラス前"/>
    <s v="藤崎前"/>
    <s v="藤崎店舗内"/>
    <s v="藤崎前"/>
    <s v="-"/>
    <s v="-"/>
    <n v="5.7603699999999999E-5"/>
    <n v="1"/>
    <s v="藤崎前28"/>
    <n v="19376"/>
    <n v="1.1161292912"/>
    <n v="1"/>
    <n v="5"/>
    <x v="2"/>
  </r>
  <r>
    <n v="28"/>
    <s v="藤崎前"/>
    <s v="藤崎店舗内"/>
    <s v="藤崎前"/>
    <s v="仙台三越前"/>
    <s v="仙台三越店舗内"/>
    <s v="-"/>
    <s v="-"/>
    <s v="-"/>
    <s v="-"/>
    <s v="-"/>
    <n v="5.7603699999999999E-5"/>
    <n v="1"/>
    <s v="藤崎前28"/>
    <n v="19376"/>
    <n v="1.1161292912"/>
    <n v="2"/>
    <n v="3"/>
    <x v="2"/>
  </r>
  <r>
    <n v="28"/>
    <s v="藤崎前"/>
    <s v="藤崎店舗内"/>
    <s v="藤崎前"/>
    <s v="仙台三越前"/>
    <s v="-"/>
    <s v="-"/>
    <s v="-"/>
    <s v="-"/>
    <s v="-"/>
    <s v="-"/>
    <n v="5.7603699999999999E-5"/>
    <n v="1"/>
    <s v="藤崎前28"/>
    <n v="19376"/>
    <n v="1.1161292912"/>
    <n v="1"/>
    <n v="3"/>
    <x v="2"/>
  </r>
  <r>
    <n v="30"/>
    <s v="藤崎前"/>
    <s v="藤崎店舗内"/>
    <s v="藤崎前"/>
    <s v="仙台フォーラス前"/>
    <s v="仙台三越前"/>
    <s v="-"/>
    <s v="-"/>
    <s v="-"/>
    <s v="-"/>
    <s v="-"/>
    <n v="5.7603699999999999E-5"/>
    <n v="1"/>
    <s v="藤崎前30"/>
    <n v="15673"/>
    <n v="0.90282279009999999"/>
    <n v="1"/>
    <n v="3"/>
    <x v="2"/>
  </r>
  <r>
    <n v="30"/>
    <s v="藤崎前"/>
    <s v="藤崎店舗内"/>
    <s v="藤崎前"/>
    <s v="-"/>
    <s v="-"/>
    <s v="-"/>
    <s v="-"/>
    <s v="-"/>
    <s v="-"/>
    <s v="-"/>
    <n v="1.7281105999999999E-3"/>
    <n v="30"/>
    <s v="藤崎前30"/>
    <n v="15673"/>
    <n v="27.0846774338"/>
    <n v="0"/>
    <n v="3"/>
    <x v="2"/>
  </r>
  <r>
    <n v="28"/>
    <s v="藤崎前"/>
    <s v="藤崎店舗内"/>
    <s v="藤崎前"/>
    <s v="-"/>
    <s v="-"/>
    <s v="-"/>
    <s v="-"/>
    <s v="-"/>
    <s v="-"/>
    <s v="-"/>
    <n v="1.0368663999999999E-3"/>
    <n v="18"/>
    <s v="藤崎前28"/>
    <n v="19376"/>
    <n v="20.0903233664"/>
    <n v="0"/>
    <n v="3"/>
    <x v="2"/>
  </r>
  <r>
    <n v="28"/>
    <s v="藤崎前"/>
    <s v="藤崎店舗内"/>
    <s v="藤崎前"/>
    <s v="仙台フォーラス前"/>
    <s v="-"/>
    <s v="-"/>
    <s v="-"/>
    <s v="-"/>
    <s v="-"/>
    <s v="-"/>
    <n v="1.152074E-4"/>
    <n v="2"/>
    <s v="藤崎前28"/>
    <n v="19376"/>
    <n v="2.2322585824000001"/>
    <n v="0"/>
    <n v="3"/>
    <x v="2"/>
  </r>
  <r>
    <n v="30"/>
    <s v="藤崎前"/>
    <s v="藤崎店舗内"/>
    <s v="藤崎前"/>
    <s v="仙台フォーラス前"/>
    <s v="-"/>
    <s v="-"/>
    <s v="-"/>
    <s v="-"/>
    <s v="-"/>
    <s v="-"/>
    <n v="5.7603699999999999E-5"/>
    <n v="1"/>
    <s v="藤崎前30"/>
    <n v="15673"/>
    <n v="0.90282279009999999"/>
    <n v="0"/>
    <n v="3"/>
    <x v="2"/>
  </r>
  <r>
    <n v="28"/>
    <s v="藤崎前"/>
    <s v="藤崎店舗内"/>
    <s v="仙台フォーラス前"/>
    <s v="仙台三越前"/>
    <s v="仙台三越店舗内"/>
    <s v="仙台三越前"/>
    <s v="仙台フォーラス前"/>
    <s v="-"/>
    <s v="-"/>
    <s v="-"/>
    <n v="5.7603699999999999E-5"/>
    <n v="1"/>
    <s v="藤崎前28"/>
    <n v="19376"/>
    <n v="1.1161292912"/>
    <n v="3"/>
    <n v="2"/>
    <x v="2"/>
  </r>
  <r>
    <n v="28"/>
    <s v="藤崎前"/>
    <s v="藤崎店舗内"/>
    <s v="仙台三越店舗内"/>
    <s v="仙台三越前"/>
    <s v="-"/>
    <s v="-"/>
    <s v="-"/>
    <s v="-"/>
    <s v="-"/>
    <s v="-"/>
    <n v="5.7603699999999999E-5"/>
    <n v="1"/>
    <s v="藤崎前28"/>
    <n v="19376"/>
    <n v="1.1161292912"/>
    <n v="2"/>
    <n v="2"/>
    <x v="2"/>
  </r>
  <r>
    <n v="28"/>
    <s v="藤崎前"/>
    <s v="藤崎店舗内"/>
    <s v="仙台フォーラス前"/>
    <s v="仙台三越前"/>
    <s v="仙台三越店舗内"/>
    <s v="-"/>
    <s v="-"/>
    <s v="-"/>
    <s v="-"/>
    <s v="-"/>
    <n v="5.7603699999999999E-5"/>
    <n v="1"/>
    <s v="藤崎前28"/>
    <n v="19376"/>
    <n v="1.1161292912"/>
    <n v="2"/>
    <n v="2"/>
    <x v="2"/>
  </r>
  <r>
    <n v="28"/>
    <s v="藤崎前"/>
    <s v="藤崎店舗内"/>
    <s v="仙台三越前"/>
    <s v="-"/>
    <s v="-"/>
    <s v="-"/>
    <s v="-"/>
    <s v="-"/>
    <s v="-"/>
    <s v="-"/>
    <n v="1.152074E-4"/>
    <n v="2"/>
    <s v="藤崎前28"/>
    <n v="19376"/>
    <n v="2.2322585824000001"/>
    <n v="1"/>
    <n v="2"/>
    <x v="2"/>
  </r>
  <r>
    <n v="30"/>
    <s v="藤崎前"/>
    <s v="藤崎店舗内"/>
    <s v="仙台フォーラス前"/>
    <s v="仙台三越前"/>
    <s v="-"/>
    <s v="-"/>
    <s v="-"/>
    <s v="-"/>
    <s v="-"/>
    <s v="-"/>
    <n v="1.152074E-4"/>
    <n v="2"/>
    <s v="藤崎前30"/>
    <n v="15673"/>
    <n v="1.8056455802"/>
    <n v="1"/>
    <n v="2"/>
    <x v="2"/>
  </r>
  <r>
    <n v="28"/>
    <s v="藤崎前"/>
    <s v="藤崎店舗内"/>
    <s v="仙台フォーラス前"/>
    <s v="仙台三越前"/>
    <s v="-"/>
    <s v="-"/>
    <s v="-"/>
    <s v="-"/>
    <s v="-"/>
    <s v="-"/>
    <n v="5.7603699999999999E-5"/>
    <n v="1"/>
    <s v="藤崎前28"/>
    <n v="19376"/>
    <n v="1.1161292912"/>
    <n v="1"/>
    <n v="2"/>
    <x v="2"/>
  </r>
  <r>
    <n v="30"/>
    <s v="藤崎前"/>
    <s v="藤崎店舗内"/>
    <s v="-"/>
    <s v="-"/>
    <s v="-"/>
    <s v="-"/>
    <s v="-"/>
    <s v="-"/>
    <s v="-"/>
    <s v="-"/>
    <n v="3.4562211999999998E-3"/>
    <n v="60"/>
    <s v="藤崎前30"/>
    <n v="15673"/>
    <n v="54.169354867599999"/>
    <n v="0"/>
    <n v="2"/>
    <x v="2"/>
  </r>
  <r>
    <n v="28"/>
    <s v="藤崎前"/>
    <s v="藤崎店舗内"/>
    <s v="-"/>
    <s v="-"/>
    <s v="-"/>
    <s v="-"/>
    <s v="-"/>
    <s v="-"/>
    <s v="-"/>
    <s v="-"/>
    <n v="2.4769585000000002E-3"/>
    <n v="43"/>
    <s v="藤崎前28"/>
    <n v="19376"/>
    <n v="47.993547896000003"/>
    <n v="0"/>
    <n v="2"/>
    <x v="2"/>
  </r>
  <r>
    <n v="30"/>
    <s v="藤崎前"/>
    <s v="藤崎店舗内"/>
    <s v="シリウス・一番町前"/>
    <s v="-"/>
    <s v="-"/>
    <s v="-"/>
    <s v="-"/>
    <s v="-"/>
    <s v="-"/>
    <s v="-"/>
    <n v="1.152074E-4"/>
    <n v="2"/>
    <s v="藤崎前30"/>
    <n v="15673"/>
    <n v="1.8056455802"/>
    <n v="0"/>
    <n v="2"/>
    <x v="2"/>
  </r>
  <r>
    <n v="28"/>
    <s v="藤崎前"/>
    <s v="藤崎店舗内"/>
    <s v="シリウス・一番町前"/>
    <s v="-"/>
    <s v="-"/>
    <s v="-"/>
    <s v="-"/>
    <s v="-"/>
    <s v="-"/>
    <s v="-"/>
    <n v="1.152074E-4"/>
    <n v="2"/>
    <s v="藤崎前28"/>
    <n v="19376"/>
    <n v="2.2322585824000001"/>
    <n v="0"/>
    <n v="2"/>
    <x v="2"/>
  </r>
  <r>
    <n v="30"/>
    <s v="藤崎前"/>
    <s v="藤崎店舗内"/>
    <s v="仙台フォーラス前"/>
    <s v="-"/>
    <s v="-"/>
    <s v="-"/>
    <s v="-"/>
    <s v="-"/>
    <s v="-"/>
    <s v="-"/>
    <n v="1.152074E-4"/>
    <n v="2"/>
    <s v="藤崎前30"/>
    <n v="15673"/>
    <n v="1.8056455802"/>
    <n v="0"/>
    <n v="2"/>
    <x v="2"/>
  </r>
  <r>
    <n v="28"/>
    <s v="藤崎前"/>
    <s v="藤崎店舗内"/>
    <s v="仙台フォーラス前"/>
    <s v="-"/>
    <s v="-"/>
    <s v="-"/>
    <s v="-"/>
    <s v="-"/>
    <s v="-"/>
    <s v="-"/>
    <n v="5.7603699999999999E-5"/>
    <n v="1"/>
    <s v="藤崎前28"/>
    <n v="19376"/>
    <n v="1.1161292912"/>
    <n v="0"/>
    <n v="2"/>
    <x v="2"/>
  </r>
  <r>
    <n v="28"/>
    <s v="藤崎前"/>
    <s v="藤崎店舗内"/>
    <s v="地下鉄 一番町駅"/>
    <s v="-"/>
    <s v="-"/>
    <s v="-"/>
    <s v="-"/>
    <s v="-"/>
    <s v="-"/>
    <s v="-"/>
    <n v="1.152074E-4"/>
    <n v="2"/>
    <s v="藤崎前28"/>
    <n v="19376"/>
    <n v="2.2322585824000001"/>
    <n v="0"/>
    <n v="2"/>
    <x v="2"/>
  </r>
  <r>
    <n v="30"/>
    <s v="藤崎前"/>
    <s v="藤崎店舗内"/>
    <s v="地下鉄 一番町駅"/>
    <s v="-"/>
    <s v="-"/>
    <s v="-"/>
    <s v="-"/>
    <s v="-"/>
    <s v="-"/>
    <s v="-"/>
    <n v="5.7603699999999999E-5"/>
    <n v="1"/>
    <s v="藤崎前30"/>
    <n v="15673"/>
    <n v="0.90282279009999999"/>
    <n v="0"/>
    <n v="2"/>
    <x v="2"/>
  </r>
  <r>
    <n v="30"/>
    <s v="藤崎前"/>
    <s v="藤崎店舗内"/>
    <s v="地下鉄 広瀬通駅"/>
    <s v="-"/>
    <s v="-"/>
    <s v="-"/>
    <s v="-"/>
    <s v="-"/>
    <s v="-"/>
    <s v="-"/>
    <n v="5.7603699999999999E-5"/>
    <n v="1"/>
    <s v="藤崎前30"/>
    <n v="15673"/>
    <n v="0.90282279009999999"/>
    <n v="0"/>
    <n v="2"/>
    <x v="2"/>
  </r>
  <r>
    <n v="30"/>
    <s v="藤崎前"/>
    <s v="藤崎店舗内"/>
    <s v="仙台フォーラス前"/>
    <s v="シリウス・一番町前"/>
    <s v="-"/>
    <s v="-"/>
    <s v="-"/>
    <s v="-"/>
    <s v="-"/>
    <s v="-"/>
    <n v="5.7603699999999999E-5"/>
    <n v="1"/>
    <s v="藤崎前30"/>
    <n v="15673"/>
    <n v="0.90282279009999999"/>
    <n v="0"/>
    <n v="2"/>
    <x v="2"/>
  </r>
  <r>
    <n v="30"/>
    <s v="藤崎前"/>
    <s v="藤崎店舗内"/>
    <s v="地下鉄 一番町駅"/>
    <s v="シリウス・一番町前"/>
    <s v="-"/>
    <s v="-"/>
    <s v="-"/>
    <s v="-"/>
    <s v="-"/>
    <s v="-"/>
    <n v="5.7603699999999999E-5"/>
    <n v="1"/>
    <s v="藤崎前30"/>
    <n v="15673"/>
    <n v="0.90282279009999999"/>
    <n v="0"/>
    <n v="2"/>
    <x v="2"/>
  </r>
  <r>
    <n v="28"/>
    <s v="藤崎前"/>
    <s v="藤崎店舗内"/>
    <s v="地下鉄 一番町駅"/>
    <s v="シリウス・一番町前"/>
    <s v="-"/>
    <s v="-"/>
    <s v="-"/>
    <s v="-"/>
    <s v="-"/>
    <s v="-"/>
    <n v="5.7603699999999999E-5"/>
    <n v="1"/>
    <s v="藤崎前28"/>
    <n v="19376"/>
    <n v="1.1161292912"/>
    <n v="0"/>
    <n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ピボットテーブル1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A3:B7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4">
        <item x="2"/>
        <item x="1"/>
        <item x="0"/>
        <item t="default"/>
      </items>
    </pivotField>
  </pivotFields>
  <rowFields count="1">
    <field x="18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合計 / 割り戻し数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3.5" x14ac:dyDescent="0.15"/>
  <cols>
    <col min="1" max="16384" width="9" style="3"/>
  </cols>
  <sheetData/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6"/>
  <sheetViews>
    <sheetView zoomScale="85" zoomScaleNormal="85" workbookViewId="0">
      <pane ySplit="1" topLeftCell="A2" activePane="bottomLeft" state="frozen"/>
      <selection activeCell="G18" sqref="G18"/>
      <selection pane="bottomLeft" activeCell="Q3" sqref="Q3"/>
    </sheetView>
  </sheetViews>
  <sheetFormatPr defaultRowHeight="13.5" x14ac:dyDescent="0.15"/>
  <cols>
    <col min="12" max="12" width="26.375" bestFit="1" customWidth="1"/>
    <col min="13" max="13" width="19.375" bestFit="1" customWidth="1"/>
    <col min="14" max="14" width="14.625" bestFit="1" customWidth="1"/>
    <col min="15" max="15" width="12.75" bestFit="1" customWidth="1"/>
    <col min="16" max="16" width="17.375" customWidth="1"/>
  </cols>
  <sheetData>
    <row r="1" spans="1:16" s="6" customFormat="1" x14ac:dyDescent="0.15">
      <c r="A1" s="4" t="s">
        <v>30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31</v>
      </c>
      <c r="N1" s="4" t="s">
        <v>32</v>
      </c>
      <c r="O1" s="4" t="s">
        <v>33</v>
      </c>
      <c r="P1" s="5" t="s">
        <v>34</v>
      </c>
    </row>
    <row r="2" spans="1:16" x14ac:dyDescent="0.15">
      <c r="A2">
        <v>28</v>
      </c>
      <c r="B2" t="s">
        <v>13</v>
      </c>
      <c r="C2" t="s">
        <v>14</v>
      </c>
      <c r="D2" t="s">
        <v>13</v>
      </c>
      <c r="E2" t="s">
        <v>14</v>
      </c>
      <c r="F2" t="s">
        <v>13</v>
      </c>
      <c r="G2" t="s">
        <v>14</v>
      </c>
      <c r="H2" t="s">
        <v>13</v>
      </c>
      <c r="I2" t="s">
        <v>14</v>
      </c>
      <c r="J2" t="s">
        <v>13</v>
      </c>
      <c r="K2" t="s">
        <v>14</v>
      </c>
      <c r="L2">
        <v>2.3041469999999999E-4</v>
      </c>
      <c r="M2" t="str">
        <f t="shared" ref="M2:M65" si="0">B2&amp;A2</f>
        <v>仙台三越店舗内28</v>
      </c>
      <c r="N2">
        <v>3708</v>
      </c>
      <c r="O2">
        <f t="shared" ref="O2:O65" si="1">N2*L2</f>
        <v>0.85437770759999998</v>
      </c>
      <c r="P2">
        <v>3</v>
      </c>
    </row>
    <row r="3" spans="1:16" x14ac:dyDescent="0.15">
      <c r="A3">
        <v>28</v>
      </c>
      <c r="B3" t="s">
        <v>13</v>
      </c>
      <c r="C3" t="s">
        <v>14</v>
      </c>
      <c r="D3" t="s">
        <v>13</v>
      </c>
      <c r="E3" t="s">
        <v>14</v>
      </c>
      <c r="F3" t="s">
        <v>13</v>
      </c>
      <c r="G3" t="s">
        <v>14</v>
      </c>
      <c r="H3" t="s">
        <v>13</v>
      </c>
      <c r="I3" t="s">
        <v>12</v>
      </c>
      <c r="J3" t="s">
        <v>12</v>
      </c>
      <c r="K3" t="s">
        <v>12</v>
      </c>
      <c r="L3">
        <v>5.7603699999999999E-5</v>
      </c>
      <c r="M3" t="str">
        <f t="shared" si="0"/>
        <v>仙台三越店舗内28</v>
      </c>
      <c r="N3">
        <v>3708</v>
      </c>
      <c r="O3">
        <f t="shared" si="1"/>
        <v>0.2135945196</v>
      </c>
      <c r="P3">
        <v>3</v>
      </c>
    </row>
    <row r="4" spans="1:16" x14ac:dyDescent="0.15">
      <c r="A4">
        <v>28</v>
      </c>
      <c r="B4" t="s">
        <v>14</v>
      </c>
      <c r="C4" t="s">
        <v>13</v>
      </c>
      <c r="D4" t="s">
        <v>14</v>
      </c>
      <c r="E4" t="s">
        <v>13</v>
      </c>
      <c r="F4" t="s">
        <v>14</v>
      </c>
      <c r="G4" t="s">
        <v>13</v>
      </c>
      <c r="H4" t="s">
        <v>14</v>
      </c>
      <c r="I4" t="s">
        <v>12</v>
      </c>
      <c r="J4" t="s">
        <v>12</v>
      </c>
      <c r="K4" t="s">
        <v>12</v>
      </c>
      <c r="L4">
        <v>5.7603699999999999E-5</v>
      </c>
      <c r="M4" t="str">
        <f t="shared" si="0"/>
        <v>仙台三越前28</v>
      </c>
      <c r="N4">
        <v>17046</v>
      </c>
      <c r="O4">
        <f t="shared" si="1"/>
        <v>0.98191267019999995</v>
      </c>
      <c r="P4">
        <v>3</v>
      </c>
    </row>
    <row r="5" spans="1:16" x14ac:dyDescent="0.15">
      <c r="A5">
        <v>28</v>
      </c>
      <c r="B5" t="s">
        <v>14</v>
      </c>
      <c r="C5" t="s">
        <v>13</v>
      </c>
      <c r="D5" t="s">
        <v>14</v>
      </c>
      <c r="E5" t="s">
        <v>13</v>
      </c>
      <c r="F5" t="s">
        <v>14</v>
      </c>
      <c r="G5" t="s">
        <v>13</v>
      </c>
      <c r="H5" t="s">
        <v>12</v>
      </c>
      <c r="I5" t="s">
        <v>12</v>
      </c>
      <c r="J5" t="s">
        <v>12</v>
      </c>
      <c r="K5" t="s">
        <v>12</v>
      </c>
      <c r="L5">
        <v>5.7603699999999999E-5</v>
      </c>
      <c r="M5" t="str">
        <f t="shared" si="0"/>
        <v>仙台三越前28</v>
      </c>
      <c r="N5">
        <v>17046</v>
      </c>
      <c r="O5">
        <f t="shared" si="1"/>
        <v>0.98191267019999995</v>
      </c>
      <c r="P5">
        <v>3</v>
      </c>
    </row>
    <row r="6" spans="1:16" x14ac:dyDescent="0.15">
      <c r="A6">
        <v>28</v>
      </c>
      <c r="B6" t="s">
        <v>14</v>
      </c>
      <c r="C6" t="s">
        <v>13</v>
      </c>
      <c r="D6" t="s">
        <v>14</v>
      </c>
      <c r="E6" t="s">
        <v>13</v>
      </c>
      <c r="F6" t="s">
        <v>14</v>
      </c>
      <c r="G6" t="s">
        <v>12</v>
      </c>
      <c r="H6" t="s">
        <v>12</v>
      </c>
      <c r="I6" t="s">
        <v>12</v>
      </c>
      <c r="J6" t="s">
        <v>12</v>
      </c>
      <c r="K6" t="s">
        <v>12</v>
      </c>
      <c r="L6">
        <v>2.3041469999999999E-4</v>
      </c>
      <c r="M6" t="str">
        <f t="shared" si="0"/>
        <v>仙台三越前28</v>
      </c>
      <c r="N6">
        <v>17046</v>
      </c>
      <c r="O6">
        <f t="shared" si="1"/>
        <v>3.9276489762</v>
      </c>
      <c r="P6">
        <v>3</v>
      </c>
    </row>
    <row r="7" spans="1:16" x14ac:dyDescent="0.15">
      <c r="A7">
        <v>28</v>
      </c>
      <c r="B7" t="s">
        <v>14</v>
      </c>
      <c r="C7" t="s">
        <v>13</v>
      </c>
      <c r="D7" t="s">
        <v>14</v>
      </c>
      <c r="E7" t="s">
        <v>13</v>
      </c>
      <c r="F7" t="s">
        <v>12</v>
      </c>
      <c r="G7" t="s">
        <v>12</v>
      </c>
      <c r="H7" t="s">
        <v>12</v>
      </c>
      <c r="I7" t="s">
        <v>12</v>
      </c>
      <c r="J7" t="s">
        <v>12</v>
      </c>
      <c r="K7" t="s">
        <v>12</v>
      </c>
      <c r="L7">
        <v>1.152074E-4</v>
      </c>
      <c r="M7" t="str">
        <f t="shared" si="0"/>
        <v>仙台三越前28</v>
      </c>
      <c r="N7">
        <v>17046</v>
      </c>
      <c r="O7">
        <f t="shared" si="1"/>
        <v>1.9638253403999999</v>
      </c>
      <c r="P7">
        <v>3</v>
      </c>
    </row>
    <row r="8" spans="1:16" x14ac:dyDescent="0.15">
      <c r="A8">
        <v>28</v>
      </c>
      <c r="B8" t="s">
        <v>11</v>
      </c>
      <c r="C8" t="s">
        <v>15</v>
      </c>
      <c r="D8" t="s">
        <v>11</v>
      </c>
      <c r="E8" t="s">
        <v>15</v>
      </c>
      <c r="F8" t="s">
        <v>11</v>
      </c>
      <c r="G8" t="s">
        <v>15</v>
      </c>
      <c r="H8" t="s">
        <v>11</v>
      </c>
      <c r="I8" t="s">
        <v>15</v>
      </c>
      <c r="J8" t="s">
        <v>11</v>
      </c>
      <c r="K8" t="s">
        <v>15</v>
      </c>
      <c r="L8">
        <v>5.7603699999999999E-5</v>
      </c>
      <c r="M8" t="str">
        <f t="shared" si="0"/>
        <v>藤崎店舗内28</v>
      </c>
      <c r="N8">
        <v>4515</v>
      </c>
      <c r="O8">
        <f t="shared" si="1"/>
        <v>0.26008070550000001</v>
      </c>
      <c r="P8">
        <v>3</v>
      </c>
    </row>
    <row r="9" spans="1:16" x14ac:dyDescent="0.15">
      <c r="A9">
        <v>28</v>
      </c>
      <c r="B9" t="s">
        <v>11</v>
      </c>
      <c r="C9" t="s">
        <v>15</v>
      </c>
      <c r="D9" t="s">
        <v>11</v>
      </c>
      <c r="E9" t="s">
        <v>15</v>
      </c>
      <c r="F9" t="s">
        <v>12</v>
      </c>
      <c r="G9" t="s">
        <v>12</v>
      </c>
      <c r="H9" t="s">
        <v>12</v>
      </c>
      <c r="I9" t="s">
        <v>12</v>
      </c>
      <c r="J9" t="s">
        <v>12</v>
      </c>
      <c r="K9" t="s">
        <v>12</v>
      </c>
      <c r="L9">
        <v>5.7603699999999999E-5</v>
      </c>
      <c r="M9" t="str">
        <f t="shared" si="0"/>
        <v>藤崎店舗内28</v>
      </c>
      <c r="N9">
        <v>4515</v>
      </c>
      <c r="O9">
        <f t="shared" si="1"/>
        <v>0.26008070550000001</v>
      </c>
      <c r="P9">
        <v>3</v>
      </c>
    </row>
    <row r="10" spans="1:16" x14ac:dyDescent="0.15">
      <c r="A10">
        <v>28</v>
      </c>
      <c r="B10" t="s">
        <v>13</v>
      </c>
      <c r="C10" t="s">
        <v>12</v>
      </c>
      <c r="D10" t="s">
        <v>12</v>
      </c>
      <c r="E10" t="s">
        <v>12</v>
      </c>
      <c r="F10" t="s">
        <v>12</v>
      </c>
      <c r="G10" t="s">
        <v>12</v>
      </c>
      <c r="H10" t="s">
        <v>12</v>
      </c>
      <c r="I10" t="s">
        <v>12</v>
      </c>
      <c r="J10" t="s">
        <v>12</v>
      </c>
      <c r="K10" t="s">
        <v>12</v>
      </c>
      <c r="L10">
        <v>1.4343318000000001E-2</v>
      </c>
      <c r="M10" t="str">
        <f t="shared" si="0"/>
        <v>仙台三越店舗内28</v>
      </c>
      <c r="N10">
        <v>3708</v>
      </c>
      <c r="O10">
        <f t="shared" si="1"/>
        <v>53.185023144000006</v>
      </c>
      <c r="P10">
        <v>1</v>
      </c>
    </row>
    <row r="11" spans="1:16" x14ac:dyDescent="0.15">
      <c r="A11">
        <v>28</v>
      </c>
      <c r="B11" t="s">
        <v>11</v>
      </c>
      <c r="C11" t="s">
        <v>12</v>
      </c>
      <c r="D11" t="s">
        <v>12</v>
      </c>
      <c r="E11" t="s">
        <v>12</v>
      </c>
      <c r="F11" t="s">
        <v>12</v>
      </c>
      <c r="G11" t="s">
        <v>12</v>
      </c>
      <c r="H11" t="s">
        <v>12</v>
      </c>
      <c r="I11" t="s">
        <v>12</v>
      </c>
      <c r="J11" t="s">
        <v>12</v>
      </c>
      <c r="K11" t="s">
        <v>12</v>
      </c>
      <c r="L11">
        <v>2.48847926E-2</v>
      </c>
      <c r="M11" t="str">
        <f t="shared" si="0"/>
        <v>藤崎店舗内28</v>
      </c>
      <c r="N11">
        <v>4515</v>
      </c>
      <c r="O11">
        <f t="shared" si="1"/>
        <v>112.354838589</v>
      </c>
      <c r="P11">
        <v>1</v>
      </c>
    </row>
    <row r="12" spans="1:16" x14ac:dyDescent="0.15">
      <c r="A12">
        <v>28</v>
      </c>
      <c r="B12" t="s">
        <v>11</v>
      </c>
      <c r="C12" t="s">
        <v>35</v>
      </c>
      <c r="D12" t="s">
        <v>12</v>
      </c>
      <c r="E12" t="s">
        <v>12</v>
      </c>
      <c r="F12" t="s">
        <v>12</v>
      </c>
      <c r="G12" t="s">
        <v>12</v>
      </c>
      <c r="H12" t="s">
        <v>12</v>
      </c>
      <c r="I12" t="s">
        <v>12</v>
      </c>
      <c r="J12" t="s">
        <v>12</v>
      </c>
      <c r="K12" t="s">
        <v>12</v>
      </c>
      <c r="L12">
        <v>3.456221E-4</v>
      </c>
      <c r="M12" t="str">
        <f t="shared" si="0"/>
        <v>藤崎店舗内28</v>
      </c>
      <c r="N12">
        <v>4515</v>
      </c>
      <c r="O12">
        <f t="shared" si="1"/>
        <v>1.5604837814999999</v>
      </c>
      <c r="P12">
        <v>1</v>
      </c>
    </row>
    <row r="13" spans="1:16" x14ac:dyDescent="0.15">
      <c r="A13">
        <v>28</v>
      </c>
      <c r="B13" t="s">
        <v>17</v>
      </c>
      <c r="C13" t="s">
        <v>11</v>
      </c>
      <c r="D13" t="s">
        <v>12</v>
      </c>
      <c r="E13" t="s">
        <v>12</v>
      </c>
      <c r="F13" t="s">
        <v>12</v>
      </c>
      <c r="G13" t="s">
        <v>12</v>
      </c>
      <c r="H13" t="s">
        <v>12</v>
      </c>
      <c r="I13" t="s">
        <v>12</v>
      </c>
      <c r="J13" t="s">
        <v>12</v>
      </c>
      <c r="K13" t="s">
        <v>12</v>
      </c>
      <c r="L13">
        <v>2.8801839999999999E-4</v>
      </c>
      <c r="M13" t="str">
        <f t="shared" si="0"/>
        <v>地下鉄 一番町駅28</v>
      </c>
      <c r="N13">
        <v>3678</v>
      </c>
      <c r="O13">
        <f t="shared" si="1"/>
        <v>1.0593316751999999</v>
      </c>
      <c r="P13">
        <v>1</v>
      </c>
    </row>
    <row r="14" spans="1:16" x14ac:dyDescent="0.15">
      <c r="A14">
        <v>28</v>
      </c>
      <c r="B14" t="s">
        <v>17</v>
      </c>
      <c r="C14" t="s">
        <v>11</v>
      </c>
      <c r="D14" t="s">
        <v>17</v>
      </c>
      <c r="E14" t="s">
        <v>12</v>
      </c>
      <c r="F14" t="s">
        <v>12</v>
      </c>
      <c r="G14" t="s">
        <v>12</v>
      </c>
      <c r="H14" t="s">
        <v>12</v>
      </c>
      <c r="I14" t="s">
        <v>12</v>
      </c>
      <c r="J14" t="s">
        <v>12</v>
      </c>
      <c r="K14" t="s">
        <v>12</v>
      </c>
      <c r="L14">
        <v>3.456221E-4</v>
      </c>
      <c r="M14" t="str">
        <f t="shared" si="0"/>
        <v>地下鉄 一番町駅28</v>
      </c>
      <c r="N14">
        <v>3678</v>
      </c>
      <c r="O14">
        <f t="shared" si="1"/>
        <v>1.2711980838000001</v>
      </c>
      <c r="P14">
        <v>1</v>
      </c>
    </row>
    <row r="15" spans="1:16" x14ac:dyDescent="0.15">
      <c r="A15">
        <v>28</v>
      </c>
      <c r="B15" t="s">
        <v>14</v>
      </c>
      <c r="C15" t="s">
        <v>13</v>
      </c>
      <c r="D15" t="s">
        <v>14</v>
      </c>
      <c r="E15" t="s">
        <v>13</v>
      </c>
      <c r="F15" t="s">
        <v>14</v>
      </c>
      <c r="G15" t="s">
        <v>13</v>
      </c>
      <c r="H15" t="s">
        <v>14</v>
      </c>
      <c r="I15" t="s">
        <v>18</v>
      </c>
      <c r="J15" t="s">
        <v>14</v>
      </c>
      <c r="K15" t="s">
        <v>12</v>
      </c>
      <c r="L15">
        <v>5.7603699999999999E-5</v>
      </c>
      <c r="M15" t="str">
        <f t="shared" si="0"/>
        <v>仙台三越前28</v>
      </c>
      <c r="N15">
        <v>17046</v>
      </c>
      <c r="O15">
        <f t="shared" si="1"/>
        <v>0.98191267019999995</v>
      </c>
      <c r="P15">
        <v>0</v>
      </c>
    </row>
    <row r="16" spans="1:16" x14ac:dyDescent="0.15">
      <c r="A16">
        <v>28</v>
      </c>
      <c r="B16" t="s">
        <v>14</v>
      </c>
      <c r="C16" t="s">
        <v>18</v>
      </c>
      <c r="D16" t="s">
        <v>14</v>
      </c>
      <c r="E16" t="s">
        <v>13</v>
      </c>
      <c r="F16" t="s">
        <v>14</v>
      </c>
      <c r="G16" t="s">
        <v>12</v>
      </c>
      <c r="H16" t="s">
        <v>12</v>
      </c>
      <c r="I16" t="s">
        <v>12</v>
      </c>
      <c r="J16" t="s">
        <v>12</v>
      </c>
      <c r="K16" t="s">
        <v>12</v>
      </c>
      <c r="L16">
        <v>5.7603699999999999E-5</v>
      </c>
      <c r="M16" t="str">
        <f t="shared" si="0"/>
        <v>仙台三越前28</v>
      </c>
      <c r="N16">
        <v>17046</v>
      </c>
      <c r="O16">
        <f t="shared" si="1"/>
        <v>0.98191267019999995</v>
      </c>
      <c r="P16">
        <v>0</v>
      </c>
    </row>
    <row r="17" spans="1:16" x14ac:dyDescent="0.15">
      <c r="A17">
        <v>28</v>
      </c>
      <c r="B17" t="s">
        <v>15</v>
      </c>
      <c r="C17" t="s">
        <v>18</v>
      </c>
      <c r="D17" t="s">
        <v>15</v>
      </c>
      <c r="E17" t="s">
        <v>11</v>
      </c>
      <c r="F17" t="s">
        <v>15</v>
      </c>
      <c r="G17" t="s">
        <v>12</v>
      </c>
      <c r="H17" t="s">
        <v>12</v>
      </c>
      <c r="I17" t="s">
        <v>12</v>
      </c>
      <c r="J17" t="s">
        <v>12</v>
      </c>
      <c r="K17" t="s">
        <v>12</v>
      </c>
      <c r="L17">
        <v>5.7603699999999999E-5</v>
      </c>
      <c r="M17" t="str">
        <f t="shared" si="0"/>
        <v>藤崎前28</v>
      </c>
      <c r="N17">
        <v>19376</v>
      </c>
      <c r="O17">
        <f t="shared" si="1"/>
        <v>1.1161292912</v>
      </c>
      <c r="P17">
        <v>0</v>
      </c>
    </row>
    <row r="18" spans="1:16" x14ac:dyDescent="0.15">
      <c r="A18">
        <v>28</v>
      </c>
      <c r="B18" t="s">
        <v>18</v>
      </c>
      <c r="C18" t="s">
        <v>13</v>
      </c>
      <c r="D18" t="s">
        <v>14</v>
      </c>
      <c r="E18" t="s">
        <v>13</v>
      </c>
      <c r="F18" t="s">
        <v>14</v>
      </c>
      <c r="G18" t="s">
        <v>12</v>
      </c>
      <c r="H18" t="s">
        <v>12</v>
      </c>
      <c r="I18" t="s">
        <v>12</v>
      </c>
      <c r="J18" t="s">
        <v>12</v>
      </c>
      <c r="K18" t="s">
        <v>12</v>
      </c>
      <c r="L18">
        <v>5.7603699999999999E-5</v>
      </c>
      <c r="M18" t="str">
        <f t="shared" si="0"/>
        <v>仙台フォーラス前28</v>
      </c>
      <c r="N18">
        <v>18942</v>
      </c>
      <c r="O18">
        <f t="shared" si="1"/>
        <v>1.0911292853999999</v>
      </c>
      <c r="P18">
        <v>0</v>
      </c>
    </row>
    <row r="19" spans="1:16" x14ac:dyDescent="0.15">
      <c r="A19">
        <v>28</v>
      </c>
      <c r="B19" t="s">
        <v>11</v>
      </c>
      <c r="C19" t="s">
        <v>15</v>
      </c>
      <c r="D19" t="s">
        <v>11</v>
      </c>
      <c r="E19" t="s">
        <v>15</v>
      </c>
      <c r="F19" t="s">
        <v>16</v>
      </c>
      <c r="G19" t="s">
        <v>15</v>
      </c>
      <c r="H19" t="s">
        <v>12</v>
      </c>
      <c r="I19" t="s">
        <v>12</v>
      </c>
      <c r="J19" t="s">
        <v>12</v>
      </c>
      <c r="K19" t="s">
        <v>12</v>
      </c>
      <c r="L19">
        <v>5.7603699999999999E-5</v>
      </c>
      <c r="M19" t="str">
        <f t="shared" si="0"/>
        <v>藤崎店舗内28</v>
      </c>
      <c r="N19">
        <v>4515</v>
      </c>
      <c r="O19">
        <f t="shared" si="1"/>
        <v>0.26008070550000001</v>
      </c>
      <c r="P19">
        <v>0</v>
      </c>
    </row>
    <row r="20" spans="1:16" x14ac:dyDescent="0.15">
      <c r="A20">
        <v>28</v>
      </c>
      <c r="B20" t="s">
        <v>11</v>
      </c>
      <c r="C20" t="s">
        <v>15</v>
      </c>
      <c r="D20" t="s">
        <v>14</v>
      </c>
      <c r="E20" t="s">
        <v>13</v>
      </c>
      <c r="F20" t="s">
        <v>14</v>
      </c>
      <c r="G20" t="s">
        <v>15</v>
      </c>
      <c r="H20" t="s">
        <v>11</v>
      </c>
      <c r="I20" t="s">
        <v>12</v>
      </c>
      <c r="J20" t="s">
        <v>12</v>
      </c>
      <c r="K20" t="s">
        <v>12</v>
      </c>
      <c r="L20">
        <v>5.7603699999999999E-5</v>
      </c>
      <c r="M20" t="str">
        <f t="shared" si="0"/>
        <v>藤崎店舗内28</v>
      </c>
      <c r="N20">
        <v>4515</v>
      </c>
      <c r="O20">
        <f t="shared" si="1"/>
        <v>0.26008070550000001</v>
      </c>
      <c r="P20">
        <v>0</v>
      </c>
    </row>
    <row r="21" spans="1:16" x14ac:dyDescent="0.15">
      <c r="A21">
        <v>28</v>
      </c>
      <c r="B21" t="s">
        <v>15</v>
      </c>
      <c r="C21" t="s">
        <v>11</v>
      </c>
      <c r="D21" t="s">
        <v>16</v>
      </c>
      <c r="E21" t="s">
        <v>15</v>
      </c>
      <c r="F21" t="s">
        <v>11</v>
      </c>
      <c r="G21" t="s">
        <v>15</v>
      </c>
      <c r="H21" t="s">
        <v>12</v>
      </c>
      <c r="I21" t="s">
        <v>12</v>
      </c>
      <c r="J21" t="s">
        <v>12</v>
      </c>
      <c r="K21" t="s">
        <v>12</v>
      </c>
      <c r="L21">
        <v>5.7603699999999999E-5</v>
      </c>
      <c r="M21" t="str">
        <f t="shared" si="0"/>
        <v>藤崎前28</v>
      </c>
      <c r="N21">
        <v>19376</v>
      </c>
      <c r="O21">
        <f t="shared" si="1"/>
        <v>1.1161292912</v>
      </c>
      <c r="P21">
        <v>0</v>
      </c>
    </row>
    <row r="22" spans="1:16" x14ac:dyDescent="0.15">
      <c r="A22">
        <v>28</v>
      </c>
      <c r="B22" t="s">
        <v>15</v>
      </c>
      <c r="C22" t="s">
        <v>11</v>
      </c>
      <c r="D22" t="s">
        <v>15</v>
      </c>
      <c r="E22" t="s">
        <v>16</v>
      </c>
      <c r="F22" t="s">
        <v>15</v>
      </c>
      <c r="G22" t="s">
        <v>12</v>
      </c>
      <c r="H22" t="s">
        <v>12</v>
      </c>
      <c r="I22" t="s">
        <v>12</v>
      </c>
      <c r="J22" t="s">
        <v>12</v>
      </c>
      <c r="K22" t="s">
        <v>12</v>
      </c>
      <c r="L22">
        <v>5.7603699999999999E-5</v>
      </c>
      <c r="M22" t="str">
        <f t="shared" si="0"/>
        <v>藤崎前28</v>
      </c>
      <c r="N22">
        <v>19376</v>
      </c>
      <c r="O22">
        <f t="shared" si="1"/>
        <v>1.1161292912</v>
      </c>
      <c r="P22">
        <v>0</v>
      </c>
    </row>
    <row r="23" spans="1:16" x14ac:dyDescent="0.15">
      <c r="A23">
        <v>28</v>
      </c>
      <c r="B23" t="s">
        <v>17</v>
      </c>
      <c r="C23" t="s">
        <v>16</v>
      </c>
      <c r="D23" t="s">
        <v>11</v>
      </c>
      <c r="E23" t="s">
        <v>12</v>
      </c>
      <c r="F23" t="s">
        <v>12</v>
      </c>
      <c r="G23" t="s">
        <v>12</v>
      </c>
      <c r="H23" t="s">
        <v>12</v>
      </c>
      <c r="I23" t="s">
        <v>12</v>
      </c>
      <c r="J23" t="s">
        <v>12</v>
      </c>
      <c r="K23" t="s">
        <v>12</v>
      </c>
      <c r="L23">
        <v>5.7603699999999999E-5</v>
      </c>
      <c r="M23" t="str">
        <f t="shared" si="0"/>
        <v>地下鉄 一番町駅28</v>
      </c>
      <c r="N23">
        <v>3678</v>
      </c>
      <c r="O23">
        <f t="shared" si="1"/>
        <v>0.2118664086</v>
      </c>
      <c r="P23">
        <v>0</v>
      </c>
    </row>
    <row r="24" spans="1:16" x14ac:dyDescent="0.15">
      <c r="A24">
        <v>28</v>
      </c>
      <c r="B24" t="s">
        <v>15</v>
      </c>
      <c r="C24" t="s">
        <v>16</v>
      </c>
      <c r="D24" t="s">
        <v>15</v>
      </c>
      <c r="E24" t="s">
        <v>14</v>
      </c>
      <c r="F24" t="s">
        <v>15</v>
      </c>
      <c r="G24" t="s">
        <v>11</v>
      </c>
      <c r="H24" t="s">
        <v>15</v>
      </c>
      <c r="I24" t="s">
        <v>12</v>
      </c>
      <c r="J24" t="s">
        <v>12</v>
      </c>
      <c r="K24" t="s">
        <v>12</v>
      </c>
      <c r="L24">
        <v>5.7603699999999999E-5</v>
      </c>
      <c r="M24" t="str">
        <f t="shared" si="0"/>
        <v>藤崎前28</v>
      </c>
      <c r="N24">
        <v>19376</v>
      </c>
      <c r="O24">
        <f t="shared" si="1"/>
        <v>1.1161292912</v>
      </c>
      <c r="P24">
        <v>0</v>
      </c>
    </row>
    <row r="25" spans="1:16" x14ac:dyDescent="0.15">
      <c r="A25">
        <v>28</v>
      </c>
      <c r="B25" t="s">
        <v>15</v>
      </c>
      <c r="C25" t="s">
        <v>16</v>
      </c>
      <c r="D25" t="s">
        <v>11</v>
      </c>
      <c r="E25" t="s">
        <v>15</v>
      </c>
      <c r="F25" t="s">
        <v>18</v>
      </c>
      <c r="G25" t="s">
        <v>12</v>
      </c>
      <c r="H25" t="s">
        <v>12</v>
      </c>
      <c r="I25" t="s">
        <v>12</v>
      </c>
      <c r="J25" t="s">
        <v>12</v>
      </c>
      <c r="K25" t="s">
        <v>12</v>
      </c>
      <c r="L25">
        <v>5.7603699999999999E-5</v>
      </c>
      <c r="M25" t="str">
        <f t="shared" si="0"/>
        <v>藤崎前28</v>
      </c>
      <c r="N25">
        <v>19376</v>
      </c>
      <c r="O25">
        <f t="shared" si="1"/>
        <v>1.1161292912</v>
      </c>
      <c r="P25">
        <v>0</v>
      </c>
    </row>
    <row r="26" spans="1:16" x14ac:dyDescent="0.15">
      <c r="A26">
        <v>28</v>
      </c>
      <c r="B26" t="s">
        <v>11</v>
      </c>
      <c r="C26" t="s">
        <v>16</v>
      </c>
      <c r="D26" t="s">
        <v>11</v>
      </c>
      <c r="E26" t="s">
        <v>12</v>
      </c>
      <c r="F26" t="s">
        <v>12</v>
      </c>
      <c r="G26" t="s">
        <v>12</v>
      </c>
      <c r="H26" t="s">
        <v>12</v>
      </c>
      <c r="I26" t="s">
        <v>12</v>
      </c>
      <c r="J26" t="s">
        <v>12</v>
      </c>
      <c r="K26" t="s">
        <v>12</v>
      </c>
      <c r="L26">
        <v>5.7603699999999999E-5</v>
      </c>
      <c r="M26" t="str">
        <f t="shared" si="0"/>
        <v>藤崎店舗内28</v>
      </c>
      <c r="N26">
        <v>4515</v>
      </c>
      <c r="O26">
        <f t="shared" si="1"/>
        <v>0.26008070550000001</v>
      </c>
      <c r="P26">
        <v>0</v>
      </c>
    </row>
    <row r="27" spans="1:16" x14ac:dyDescent="0.15">
      <c r="A27">
        <v>28</v>
      </c>
      <c r="B27" t="s">
        <v>11</v>
      </c>
      <c r="C27" t="s">
        <v>16</v>
      </c>
      <c r="D27" t="s">
        <v>18</v>
      </c>
      <c r="E27" t="s">
        <v>14</v>
      </c>
      <c r="F27" t="s">
        <v>12</v>
      </c>
      <c r="G27" t="s">
        <v>12</v>
      </c>
      <c r="H27" t="s">
        <v>12</v>
      </c>
      <c r="I27" t="s">
        <v>12</v>
      </c>
      <c r="J27" t="s">
        <v>12</v>
      </c>
      <c r="K27" t="s">
        <v>12</v>
      </c>
      <c r="L27">
        <v>5.7603699999999999E-5</v>
      </c>
      <c r="M27" t="str">
        <f t="shared" si="0"/>
        <v>藤崎店舗内28</v>
      </c>
      <c r="N27">
        <v>4515</v>
      </c>
      <c r="O27">
        <f t="shared" si="1"/>
        <v>0.26008070550000001</v>
      </c>
      <c r="P27">
        <v>0</v>
      </c>
    </row>
    <row r="28" spans="1:16" x14ac:dyDescent="0.15">
      <c r="A28">
        <v>28</v>
      </c>
      <c r="B28" t="s">
        <v>11</v>
      </c>
      <c r="C28" t="s">
        <v>16</v>
      </c>
      <c r="D28" t="s">
        <v>12</v>
      </c>
      <c r="E28" t="s">
        <v>12</v>
      </c>
      <c r="F28" t="s">
        <v>12</v>
      </c>
      <c r="G28" t="s">
        <v>12</v>
      </c>
      <c r="H28" t="s">
        <v>12</v>
      </c>
      <c r="I28" t="s">
        <v>12</v>
      </c>
      <c r="J28" t="s">
        <v>12</v>
      </c>
      <c r="K28" t="s">
        <v>12</v>
      </c>
      <c r="L28">
        <v>2.3041469999999999E-4</v>
      </c>
      <c r="M28" t="str">
        <f t="shared" si="0"/>
        <v>藤崎店舗内28</v>
      </c>
      <c r="N28">
        <v>4515</v>
      </c>
      <c r="O28">
        <f t="shared" si="1"/>
        <v>1.0403223705</v>
      </c>
      <c r="P28">
        <v>0</v>
      </c>
    </row>
    <row r="29" spans="1:16" x14ac:dyDescent="0.15">
      <c r="A29">
        <v>28</v>
      </c>
      <c r="B29" t="s">
        <v>14</v>
      </c>
      <c r="C29" t="s">
        <v>18</v>
      </c>
      <c r="D29" t="s">
        <v>15</v>
      </c>
      <c r="E29" t="s">
        <v>11</v>
      </c>
      <c r="F29" t="s">
        <v>16</v>
      </c>
      <c r="G29" t="s">
        <v>15</v>
      </c>
      <c r="H29" t="s">
        <v>18</v>
      </c>
      <c r="I29" t="s">
        <v>19</v>
      </c>
      <c r="J29" t="s">
        <v>12</v>
      </c>
      <c r="K29" t="s">
        <v>12</v>
      </c>
      <c r="L29">
        <v>5.7603699999999999E-5</v>
      </c>
      <c r="M29" t="str">
        <f t="shared" si="0"/>
        <v>仙台三越前28</v>
      </c>
      <c r="N29">
        <v>17046</v>
      </c>
      <c r="O29">
        <f t="shared" si="1"/>
        <v>0.98191267019999995</v>
      </c>
      <c r="P29">
        <v>0</v>
      </c>
    </row>
    <row r="30" spans="1:16" x14ac:dyDescent="0.15">
      <c r="A30">
        <v>28</v>
      </c>
      <c r="B30" t="s">
        <v>14</v>
      </c>
      <c r="C30" t="s">
        <v>18</v>
      </c>
      <c r="D30" t="s">
        <v>15</v>
      </c>
      <c r="E30" t="s">
        <v>11</v>
      </c>
      <c r="F30" t="s">
        <v>12</v>
      </c>
      <c r="G30" t="s">
        <v>12</v>
      </c>
      <c r="H30" t="s">
        <v>12</v>
      </c>
      <c r="I30" t="s">
        <v>12</v>
      </c>
      <c r="J30" t="s">
        <v>12</v>
      </c>
      <c r="K30" t="s">
        <v>12</v>
      </c>
      <c r="L30">
        <v>1.7281109999999999E-4</v>
      </c>
      <c r="M30" t="str">
        <f t="shared" si="0"/>
        <v>仙台三越前28</v>
      </c>
      <c r="N30">
        <v>17046</v>
      </c>
      <c r="O30">
        <f t="shared" si="1"/>
        <v>2.9457380106</v>
      </c>
      <c r="P30">
        <v>0</v>
      </c>
    </row>
    <row r="31" spans="1:16" x14ac:dyDescent="0.15">
      <c r="A31">
        <v>28</v>
      </c>
      <c r="B31" t="s">
        <v>14</v>
      </c>
      <c r="C31" t="s">
        <v>18</v>
      </c>
      <c r="D31" t="s">
        <v>11</v>
      </c>
      <c r="E31" t="s">
        <v>15</v>
      </c>
      <c r="F31" t="s">
        <v>18</v>
      </c>
      <c r="G31" t="s">
        <v>12</v>
      </c>
      <c r="H31" t="s">
        <v>12</v>
      </c>
      <c r="I31" t="s">
        <v>12</v>
      </c>
      <c r="J31" t="s">
        <v>12</v>
      </c>
      <c r="K31" t="s">
        <v>12</v>
      </c>
      <c r="L31">
        <v>5.7603699999999999E-5</v>
      </c>
      <c r="M31" t="str">
        <f t="shared" si="0"/>
        <v>仙台三越前28</v>
      </c>
      <c r="N31">
        <v>17046</v>
      </c>
      <c r="O31">
        <f t="shared" si="1"/>
        <v>0.98191267019999995</v>
      </c>
      <c r="P31">
        <v>0</v>
      </c>
    </row>
    <row r="32" spans="1:16" x14ac:dyDescent="0.15">
      <c r="A32">
        <v>28</v>
      </c>
      <c r="B32" t="s">
        <v>14</v>
      </c>
      <c r="C32" t="s">
        <v>18</v>
      </c>
      <c r="D32" t="s">
        <v>11</v>
      </c>
      <c r="E32" t="s">
        <v>14</v>
      </c>
      <c r="F32" t="s">
        <v>12</v>
      </c>
      <c r="G32" t="s">
        <v>12</v>
      </c>
      <c r="H32" t="s">
        <v>12</v>
      </c>
      <c r="I32" t="s">
        <v>12</v>
      </c>
      <c r="J32" t="s">
        <v>12</v>
      </c>
      <c r="K32" t="s">
        <v>12</v>
      </c>
      <c r="L32">
        <v>5.7603699999999999E-5</v>
      </c>
      <c r="M32" t="str">
        <f t="shared" si="0"/>
        <v>仙台三越前28</v>
      </c>
      <c r="N32">
        <v>17046</v>
      </c>
      <c r="O32">
        <f t="shared" si="1"/>
        <v>0.98191267019999995</v>
      </c>
      <c r="P32">
        <v>0</v>
      </c>
    </row>
    <row r="33" spans="1:16" x14ac:dyDescent="0.15">
      <c r="A33">
        <v>28</v>
      </c>
      <c r="B33" t="s">
        <v>14</v>
      </c>
      <c r="C33" t="s">
        <v>18</v>
      </c>
      <c r="D33" t="s">
        <v>11</v>
      </c>
      <c r="E33" t="s">
        <v>16</v>
      </c>
      <c r="F33" t="s">
        <v>12</v>
      </c>
      <c r="G33" t="s">
        <v>12</v>
      </c>
      <c r="H33" t="s">
        <v>12</v>
      </c>
      <c r="I33" t="s">
        <v>12</v>
      </c>
      <c r="J33" t="s">
        <v>12</v>
      </c>
      <c r="K33" t="s">
        <v>12</v>
      </c>
      <c r="L33">
        <v>5.7603699999999999E-5</v>
      </c>
      <c r="M33" t="str">
        <f t="shared" si="0"/>
        <v>仙台三越前28</v>
      </c>
      <c r="N33">
        <v>17046</v>
      </c>
      <c r="O33">
        <f t="shared" si="1"/>
        <v>0.98191267019999995</v>
      </c>
      <c r="P33">
        <v>0</v>
      </c>
    </row>
    <row r="34" spans="1:16" x14ac:dyDescent="0.15">
      <c r="A34">
        <v>28</v>
      </c>
      <c r="B34" t="s">
        <v>14</v>
      </c>
      <c r="C34" t="s">
        <v>18</v>
      </c>
      <c r="D34" t="s">
        <v>13</v>
      </c>
      <c r="E34" t="s">
        <v>12</v>
      </c>
      <c r="F34" t="s">
        <v>12</v>
      </c>
      <c r="G34" t="s">
        <v>12</v>
      </c>
      <c r="H34" t="s">
        <v>12</v>
      </c>
      <c r="I34" t="s">
        <v>12</v>
      </c>
      <c r="J34" t="s">
        <v>12</v>
      </c>
      <c r="K34" t="s">
        <v>12</v>
      </c>
      <c r="L34">
        <v>1.152074E-4</v>
      </c>
      <c r="M34" t="str">
        <f t="shared" si="0"/>
        <v>仙台三越前28</v>
      </c>
      <c r="N34">
        <v>17046</v>
      </c>
      <c r="O34">
        <f t="shared" si="1"/>
        <v>1.9638253403999999</v>
      </c>
      <c r="P34">
        <v>0</v>
      </c>
    </row>
    <row r="35" spans="1:16" x14ac:dyDescent="0.15">
      <c r="A35">
        <v>28</v>
      </c>
      <c r="B35" t="s">
        <v>13</v>
      </c>
      <c r="C35" t="s">
        <v>18</v>
      </c>
      <c r="D35" t="s">
        <v>15</v>
      </c>
      <c r="E35" t="s">
        <v>11</v>
      </c>
      <c r="F35" t="s">
        <v>12</v>
      </c>
      <c r="G35" t="s">
        <v>12</v>
      </c>
      <c r="H35" t="s">
        <v>12</v>
      </c>
      <c r="I35" t="s">
        <v>12</v>
      </c>
      <c r="J35" t="s">
        <v>12</v>
      </c>
      <c r="K35" t="s">
        <v>12</v>
      </c>
      <c r="L35">
        <v>5.7603699999999999E-5</v>
      </c>
      <c r="M35" t="str">
        <f t="shared" si="0"/>
        <v>仙台三越店舗内28</v>
      </c>
      <c r="N35">
        <v>3708</v>
      </c>
      <c r="O35">
        <f t="shared" si="1"/>
        <v>0.2135945196</v>
      </c>
      <c r="P35">
        <v>0</v>
      </c>
    </row>
    <row r="36" spans="1:16" x14ac:dyDescent="0.15">
      <c r="A36">
        <v>28</v>
      </c>
      <c r="B36" t="s">
        <v>15</v>
      </c>
      <c r="C36" t="s">
        <v>18</v>
      </c>
      <c r="D36" t="s">
        <v>14</v>
      </c>
      <c r="E36" t="s">
        <v>15</v>
      </c>
      <c r="F36" t="s">
        <v>11</v>
      </c>
      <c r="G36" t="s">
        <v>12</v>
      </c>
      <c r="H36" t="s">
        <v>12</v>
      </c>
      <c r="I36" t="s">
        <v>12</v>
      </c>
      <c r="J36" t="s">
        <v>12</v>
      </c>
      <c r="K36" t="s">
        <v>12</v>
      </c>
      <c r="L36">
        <v>5.7603699999999999E-5</v>
      </c>
      <c r="M36" t="str">
        <f t="shared" si="0"/>
        <v>藤崎前28</v>
      </c>
      <c r="N36">
        <v>19376</v>
      </c>
      <c r="O36">
        <f t="shared" si="1"/>
        <v>1.1161292912</v>
      </c>
      <c r="P36">
        <v>0</v>
      </c>
    </row>
    <row r="37" spans="1:16" x14ac:dyDescent="0.15">
      <c r="A37">
        <v>28</v>
      </c>
      <c r="B37" t="s">
        <v>15</v>
      </c>
      <c r="C37" t="s">
        <v>18</v>
      </c>
      <c r="D37" t="s">
        <v>11</v>
      </c>
      <c r="E37" t="s">
        <v>12</v>
      </c>
      <c r="F37" t="s">
        <v>12</v>
      </c>
      <c r="G37" t="s">
        <v>12</v>
      </c>
      <c r="H37" t="s">
        <v>12</v>
      </c>
      <c r="I37" t="s">
        <v>12</v>
      </c>
      <c r="J37" t="s">
        <v>12</v>
      </c>
      <c r="K37" t="s">
        <v>12</v>
      </c>
      <c r="L37">
        <v>5.7603699999999999E-5</v>
      </c>
      <c r="M37" t="str">
        <f t="shared" si="0"/>
        <v>藤崎前28</v>
      </c>
      <c r="N37">
        <v>19376</v>
      </c>
      <c r="O37">
        <f t="shared" si="1"/>
        <v>1.1161292912</v>
      </c>
      <c r="P37">
        <v>0</v>
      </c>
    </row>
    <row r="38" spans="1:16" x14ac:dyDescent="0.15">
      <c r="A38">
        <v>28</v>
      </c>
      <c r="B38" t="s">
        <v>15</v>
      </c>
      <c r="C38" t="s">
        <v>18</v>
      </c>
      <c r="D38" t="s">
        <v>14</v>
      </c>
      <c r="E38" t="s">
        <v>13</v>
      </c>
      <c r="F38" t="s">
        <v>14</v>
      </c>
      <c r="G38" t="s">
        <v>13</v>
      </c>
      <c r="H38" t="s">
        <v>12</v>
      </c>
      <c r="I38" t="s">
        <v>12</v>
      </c>
      <c r="J38" t="s">
        <v>12</v>
      </c>
      <c r="K38" t="s">
        <v>12</v>
      </c>
      <c r="L38">
        <v>5.7603699999999999E-5</v>
      </c>
      <c r="M38" t="str">
        <f t="shared" si="0"/>
        <v>藤崎前28</v>
      </c>
      <c r="N38">
        <v>19376</v>
      </c>
      <c r="O38">
        <f t="shared" si="1"/>
        <v>1.1161292912</v>
      </c>
      <c r="P38">
        <v>0</v>
      </c>
    </row>
    <row r="39" spans="1:16" x14ac:dyDescent="0.15">
      <c r="A39">
        <v>28</v>
      </c>
      <c r="B39" t="s">
        <v>15</v>
      </c>
      <c r="C39" t="s">
        <v>18</v>
      </c>
      <c r="D39" t="s">
        <v>14</v>
      </c>
      <c r="E39" t="s">
        <v>13</v>
      </c>
      <c r="F39" t="s">
        <v>12</v>
      </c>
      <c r="G39" t="s">
        <v>12</v>
      </c>
      <c r="H39" t="s">
        <v>12</v>
      </c>
      <c r="I39" t="s">
        <v>12</v>
      </c>
      <c r="J39" t="s">
        <v>12</v>
      </c>
      <c r="K39" t="s">
        <v>12</v>
      </c>
      <c r="L39">
        <v>1.152074E-4</v>
      </c>
      <c r="M39" t="str">
        <f t="shared" si="0"/>
        <v>藤崎前28</v>
      </c>
      <c r="N39">
        <v>19376</v>
      </c>
      <c r="O39">
        <f t="shared" si="1"/>
        <v>2.2322585824000001</v>
      </c>
      <c r="P39">
        <v>0</v>
      </c>
    </row>
    <row r="40" spans="1:16" x14ac:dyDescent="0.15">
      <c r="A40">
        <v>28</v>
      </c>
      <c r="B40" t="s">
        <v>15</v>
      </c>
      <c r="C40" t="s">
        <v>18</v>
      </c>
      <c r="D40" t="s">
        <v>13</v>
      </c>
      <c r="E40" t="s">
        <v>12</v>
      </c>
      <c r="F40" t="s">
        <v>12</v>
      </c>
      <c r="G40" t="s">
        <v>12</v>
      </c>
      <c r="H40" t="s">
        <v>12</v>
      </c>
      <c r="I40" t="s">
        <v>12</v>
      </c>
      <c r="J40" t="s">
        <v>12</v>
      </c>
      <c r="K40" t="s">
        <v>12</v>
      </c>
      <c r="L40">
        <v>5.7603699999999999E-5</v>
      </c>
      <c r="M40" t="str">
        <f t="shared" si="0"/>
        <v>藤崎前28</v>
      </c>
      <c r="N40">
        <v>19376</v>
      </c>
      <c r="O40">
        <f t="shared" si="1"/>
        <v>1.1161292912</v>
      </c>
      <c r="P40">
        <v>0</v>
      </c>
    </row>
    <row r="41" spans="1:16" x14ac:dyDescent="0.15">
      <c r="A41">
        <v>28</v>
      </c>
      <c r="B41" t="s">
        <v>11</v>
      </c>
      <c r="C41" t="s">
        <v>18</v>
      </c>
      <c r="D41" t="s">
        <v>14</v>
      </c>
      <c r="E41" t="s">
        <v>12</v>
      </c>
      <c r="F41" t="s">
        <v>12</v>
      </c>
      <c r="G41" t="s">
        <v>12</v>
      </c>
      <c r="H41" t="s">
        <v>12</v>
      </c>
      <c r="I41" t="s">
        <v>12</v>
      </c>
      <c r="J41" t="s">
        <v>12</v>
      </c>
      <c r="K41" t="s">
        <v>12</v>
      </c>
      <c r="L41">
        <v>1.152074E-4</v>
      </c>
      <c r="M41" t="str">
        <f t="shared" si="0"/>
        <v>藤崎店舗内28</v>
      </c>
      <c r="N41">
        <v>4515</v>
      </c>
      <c r="O41">
        <f t="shared" si="1"/>
        <v>0.52016141100000002</v>
      </c>
      <c r="P41">
        <v>0</v>
      </c>
    </row>
    <row r="42" spans="1:16" x14ac:dyDescent="0.15">
      <c r="A42">
        <v>28</v>
      </c>
      <c r="B42" t="s">
        <v>11</v>
      </c>
      <c r="C42" t="s">
        <v>18</v>
      </c>
      <c r="D42" t="s">
        <v>12</v>
      </c>
      <c r="E42" t="s">
        <v>12</v>
      </c>
      <c r="F42" t="s">
        <v>12</v>
      </c>
      <c r="G42" t="s">
        <v>12</v>
      </c>
      <c r="H42" t="s">
        <v>12</v>
      </c>
      <c r="I42" t="s">
        <v>12</v>
      </c>
      <c r="J42" t="s">
        <v>12</v>
      </c>
      <c r="K42" t="s">
        <v>12</v>
      </c>
      <c r="L42">
        <v>5.7603690000000002E-4</v>
      </c>
      <c r="M42" t="str">
        <f t="shared" si="0"/>
        <v>藤崎店舗内28</v>
      </c>
      <c r="N42">
        <v>4515</v>
      </c>
      <c r="O42">
        <f t="shared" si="1"/>
        <v>2.6008066035000001</v>
      </c>
      <c r="P42">
        <v>0</v>
      </c>
    </row>
    <row r="43" spans="1:16" x14ac:dyDescent="0.15">
      <c r="A43">
        <v>28</v>
      </c>
      <c r="B43" t="s">
        <v>18</v>
      </c>
      <c r="C43" t="s">
        <v>14</v>
      </c>
      <c r="D43" t="s">
        <v>13</v>
      </c>
      <c r="E43" t="s">
        <v>15</v>
      </c>
      <c r="F43" t="s">
        <v>11</v>
      </c>
      <c r="G43" t="s">
        <v>15</v>
      </c>
      <c r="H43" t="s">
        <v>12</v>
      </c>
      <c r="I43" t="s">
        <v>12</v>
      </c>
      <c r="J43" t="s">
        <v>12</v>
      </c>
      <c r="K43" t="s">
        <v>12</v>
      </c>
      <c r="L43">
        <v>5.7603699999999999E-5</v>
      </c>
      <c r="M43" t="str">
        <f t="shared" si="0"/>
        <v>仙台フォーラス前28</v>
      </c>
      <c r="N43">
        <v>18942</v>
      </c>
      <c r="O43">
        <f t="shared" si="1"/>
        <v>1.0911292853999999</v>
      </c>
      <c r="P43">
        <v>0</v>
      </c>
    </row>
    <row r="44" spans="1:16" x14ac:dyDescent="0.15">
      <c r="A44">
        <v>28</v>
      </c>
      <c r="B44" t="s">
        <v>18</v>
      </c>
      <c r="C44" t="s">
        <v>14</v>
      </c>
      <c r="D44" t="s">
        <v>15</v>
      </c>
      <c r="E44" t="s">
        <v>11</v>
      </c>
      <c r="F44" t="s">
        <v>12</v>
      </c>
      <c r="G44" t="s">
        <v>12</v>
      </c>
      <c r="H44" t="s">
        <v>12</v>
      </c>
      <c r="I44" t="s">
        <v>12</v>
      </c>
      <c r="J44" t="s">
        <v>12</v>
      </c>
      <c r="K44" t="s">
        <v>12</v>
      </c>
      <c r="L44">
        <v>5.7603699999999999E-5</v>
      </c>
      <c r="M44" t="str">
        <f t="shared" si="0"/>
        <v>仙台フォーラス前28</v>
      </c>
      <c r="N44">
        <v>18942</v>
      </c>
      <c r="O44">
        <f t="shared" si="1"/>
        <v>1.0911292853999999</v>
      </c>
      <c r="P44">
        <v>0</v>
      </c>
    </row>
    <row r="45" spans="1:16" x14ac:dyDescent="0.15">
      <c r="A45">
        <v>28</v>
      </c>
      <c r="B45" t="s">
        <v>18</v>
      </c>
      <c r="C45" t="s">
        <v>14</v>
      </c>
      <c r="D45" t="s">
        <v>13</v>
      </c>
      <c r="E45" t="s">
        <v>12</v>
      </c>
      <c r="F45" t="s">
        <v>12</v>
      </c>
      <c r="G45" t="s">
        <v>12</v>
      </c>
      <c r="H45" t="s">
        <v>12</v>
      </c>
      <c r="I45" t="s">
        <v>12</v>
      </c>
      <c r="J45" t="s">
        <v>12</v>
      </c>
      <c r="K45" t="s">
        <v>12</v>
      </c>
      <c r="L45">
        <v>1.152074E-4</v>
      </c>
      <c r="M45" t="str">
        <f t="shared" si="0"/>
        <v>仙台フォーラス前28</v>
      </c>
      <c r="N45">
        <v>18942</v>
      </c>
      <c r="O45">
        <f t="shared" si="1"/>
        <v>2.1822585707999997</v>
      </c>
      <c r="P45">
        <v>0</v>
      </c>
    </row>
    <row r="46" spans="1:16" x14ac:dyDescent="0.15">
      <c r="A46">
        <v>28</v>
      </c>
      <c r="B46" t="s">
        <v>13</v>
      </c>
      <c r="C46" t="s">
        <v>14</v>
      </c>
      <c r="D46" t="s">
        <v>18</v>
      </c>
      <c r="E46" t="s">
        <v>15</v>
      </c>
      <c r="F46" t="s">
        <v>11</v>
      </c>
      <c r="G46" t="s">
        <v>15</v>
      </c>
      <c r="H46" t="s">
        <v>12</v>
      </c>
      <c r="I46" t="s">
        <v>12</v>
      </c>
      <c r="J46" t="s">
        <v>12</v>
      </c>
      <c r="K46" t="s">
        <v>12</v>
      </c>
      <c r="L46">
        <v>5.7603699999999999E-5</v>
      </c>
      <c r="M46" t="str">
        <f t="shared" si="0"/>
        <v>仙台三越店舗内28</v>
      </c>
      <c r="N46">
        <v>3708</v>
      </c>
      <c r="O46">
        <f t="shared" si="1"/>
        <v>0.2135945196</v>
      </c>
      <c r="P46">
        <v>0</v>
      </c>
    </row>
    <row r="47" spans="1:16" x14ac:dyDescent="0.15">
      <c r="A47">
        <v>28</v>
      </c>
      <c r="B47" t="s">
        <v>13</v>
      </c>
      <c r="C47" t="s">
        <v>14</v>
      </c>
      <c r="D47" t="s">
        <v>13</v>
      </c>
      <c r="E47" t="s">
        <v>14</v>
      </c>
      <c r="F47" t="s">
        <v>11</v>
      </c>
      <c r="G47" t="s">
        <v>15</v>
      </c>
      <c r="H47" t="s">
        <v>12</v>
      </c>
      <c r="I47" t="s">
        <v>12</v>
      </c>
      <c r="J47" t="s">
        <v>12</v>
      </c>
      <c r="K47" t="s">
        <v>12</v>
      </c>
      <c r="L47">
        <v>5.7603699999999999E-5</v>
      </c>
      <c r="M47" t="str">
        <f t="shared" si="0"/>
        <v>仙台三越店舗内28</v>
      </c>
      <c r="N47">
        <v>3708</v>
      </c>
      <c r="O47">
        <f t="shared" si="1"/>
        <v>0.2135945196</v>
      </c>
      <c r="P47">
        <v>0</v>
      </c>
    </row>
    <row r="48" spans="1:16" x14ac:dyDescent="0.15">
      <c r="A48">
        <v>28</v>
      </c>
      <c r="B48" t="s">
        <v>13</v>
      </c>
      <c r="C48" t="s">
        <v>14</v>
      </c>
      <c r="D48" t="s">
        <v>13</v>
      </c>
      <c r="E48" t="s">
        <v>14</v>
      </c>
      <c r="F48" t="s">
        <v>15</v>
      </c>
      <c r="G48" t="s">
        <v>11</v>
      </c>
      <c r="H48" t="s">
        <v>12</v>
      </c>
      <c r="I48" t="s">
        <v>12</v>
      </c>
      <c r="J48" t="s">
        <v>12</v>
      </c>
      <c r="K48" t="s">
        <v>12</v>
      </c>
      <c r="L48">
        <v>5.7603699999999999E-5</v>
      </c>
      <c r="M48" t="str">
        <f t="shared" si="0"/>
        <v>仙台三越店舗内28</v>
      </c>
      <c r="N48">
        <v>3708</v>
      </c>
      <c r="O48">
        <f t="shared" si="1"/>
        <v>0.2135945196</v>
      </c>
      <c r="P48">
        <v>0</v>
      </c>
    </row>
    <row r="49" spans="1:16" x14ac:dyDescent="0.15">
      <c r="A49">
        <v>28</v>
      </c>
      <c r="B49" t="s">
        <v>13</v>
      </c>
      <c r="C49" t="s">
        <v>14</v>
      </c>
      <c r="D49" t="s">
        <v>11</v>
      </c>
      <c r="E49" t="s">
        <v>15</v>
      </c>
      <c r="F49" t="s">
        <v>12</v>
      </c>
      <c r="G49" t="s">
        <v>12</v>
      </c>
      <c r="H49" t="s">
        <v>12</v>
      </c>
      <c r="I49" t="s">
        <v>12</v>
      </c>
      <c r="J49" t="s">
        <v>12</v>
      </c>
      <c r="K49" t="s">
        <v>12</v>
      </c>
      <c r="L49">
        <v>5.7603699999999999E-5</v>
      </c>
      <c r="M49" t="str">
        <f t="shared" si="0"/>
        <v>仙台三越店舗内28</v>
      </c>
      <c r="N49">
        <v>3708</v>
      </c>
      <c r="O49">
        <f t="shared" si="1"/>
        <v>0.2135945196</v>
      </c>
      <c r="P49">
        <v>0</v>
      </c>
    </row>
    <row r="50" spans="1:16" x14ac:dyDescent="0.15">
      <c r="A50">
        <v>28</v>
      </c>
      <c r="B50" t="s">
        <v>13</v>
      </c>
      <c r="C50" t="s">
        <v>14</v>
      </c>
      <c r="D50" t="s">
        <v>18</v>
      </c>
      <c r="E50" t="s">
        <v>15</v>
      </c>
      <c r="F50" t="s">
        <v>11</v>
      </c>
      <c r="G50" t="s">
        <v>12</v>
      </c>
      <c r="H50" t="s">
        <v>12</v>
      </c>
      <c r="I50" t="s">
        <v>12</v>
      </c>
      <c r="J50" t="s">
        <v>12</v>
      </c>
      <c r="K50" t="s">
        <v>12</v>
      </c>
      <c r="L50">
        <v>5.7603699999999999E-5</v>
      </c>
      <c r="M50" t="str">
        <f t="shared" si="0"/>
        <v>仙台三越店舗内28</v>
      </c>
      <c r="N50">
        <v>3708</v>
      </c>
      <c r="O50">
        <f t="shared" si="1"/>
        <v>0.2135945196</v>
      </c>
      <c r="P50">
        <v>0</v>
      </c>
    </row>
    <row r="51" spans="1:16" x14ac:dyDescent="0.15">
      <c r="A51">
        <v>28</v>
      </c>
      <c r="B51" t="s">
        <v>13</v>
      </c>
      <c r="C51" t="s">
        <v>14</v>
      </c>
      <c r="D51" t="s">
        <v>15</v>
      </c>
      <c r="E51" t="s">
        <v>12</v>
      </c>
      <c r="F51" t="s">
        <v>12</v>
      </c>
      <c r="G51" t="s">
        <v>12</v>
      </c>
      <c r="H51" t="s">
        <v>12</v>
      </c>
      <c r="I51" t="s">
        <v>12</v>
      </c>
      <c r="J51" t="s">
        <v>12</v>
      </c>
      <c r="K51" t="s">
        <v>12</v>
      </c>
      <c r="L51">
        <v>5.7603699999999999E-5</v>
      </c>
      <c r="M51" t="str">
        <f t="shared" si="0"/>
        <v>仙台三越店舗内28</v>
      </c>
      <c r="N51">
        <v>3708</v>
      </c>
      <c r="O51">
        <f t="shared" si="1"/>
        <v>0.2135945196</v>
      </c>
      <c r="P51">
        <v>0</v>
      </c>
    </row>
    <row r="52" spans="1:16" x14ac:dyDescent="0.15">
      <c r="A52">
        <v>28</v>
      </c>
      <c r="B52" t="s">
        <v>13</v>
      </c>
      <c r="C52" t="s">
        <v>14</v>
      </c>
      <c r="D52" t="s">
        <v>11</v>
      </c>
      <c r="E52" t="s">
        <v>12</v>
      </c>
      <c r="F52" t="s">
        <v>12</v>
      </c>
      <c r="G52" t="s">
        <v>12</v>
      </c>
      <c r="H52" t="s">
        <v>12</v>
      </c>
      <c r="I52" t="s">
        <v>12</v>
      </c>
      <c r="J52" t="s">
        <v>12</v>
      </c>
      <c r="K52" t="s">
        <v>12</v>
      </c>
      <c r="L52">
        <v>1.152074E-4</v>
      </c>
      <c r="M52" t="str">
        <f t="shared" si="0"/>
        <v>仙台三越店舗内28</v>
      </c>
      <c r="N52">
        <v>3708</v>
      </c>
      <c r="O52">
        <f t="shared" si="1"/>
        <v>0.42718903920000001</v>
      </c>
      <c r="P52">
        <v>0</v>
      </c>
    </row>
    <row r="53" spans="1:16" x14ac:dyDescent="0.15">
      <c r="A53">
        <v>28</v>
      </c>
      <c r="B53" t="s">
        <v>13</v>
      </c>
      <c r="C53" t="s">
        <v>14</v>
      </c>
      <c r="D53" t="s">
        <v>18</v>
      </c>
      <c r="E53" t="s">
        <v>15</v>
      </c>
      <c r="F53" t="s">
        <v>12</v>
      </c>
      <c r="G53" t="s">
        <v>12</v>
      </c>
      <c r="H53" t="s">
        <v>12</v>
      </c>
      <c r="I53" t="s">
        <v>12</v>
      </c>
      <c r="J53" t="s">
        <v>12</v>
      </c>
      <c r="K53" t="s">
        <v>12</v>
      </c>
      <c r="L53">
        <v>5.7603699999999999E-5</v>
      </c>
      <c r="M53" t="str">
        <f t="shared" si="0"/>
        <v>仙台三越店舗内28</v>
      </c>
      <c r="N53">
        <v>3708</v>
      </c>
      <c r="O53">
        <f t="shared" si="1"/>
        <v>0.2135945196</v>
      </c>
      <c r="P53">
        <v>0</v>
      </c>
    </row>
    <row r="54" spans="1:16" x14ac:dyDescent="0.15">
      <c r="A54">
        <v>28</v>
      </c>
      <c r="B54" t="s">
        <v>13</v>
      </c>
      <c r="C54" t="s">
        <v>14</v>
      </c>
      <c r="D54" t="s">
        <v>18</v>
      </c>
      <c r="E54" t="s">
        <v>14</v>
      </c>
      <c r="F54" t="s">
        <v>12</v>
      </c>
      <c r="G54" t="s">
        <v>12</v>
      </c>
      <c r="H54" t="s">
        <v>12</v>
      </c>
      <c r="I54" t="s">
        <v>12</v>
      </c>
      <c r="J54" t="s">
        <v>12</v>
      </c>
      <c r="K54" t="s">
        <v>12</v>
      </c>
      <c r="L54">
        <v>5.7603699999999999E-5</v>
      </c>
      <c r="M54" t="str">
        <f t="shared" si="0"/>
        <v>仙台三越店舗内28</v>
      </c>
      <c r="N54">
        <v>3708</v>
      </c>
      <c r="O54">
        <f t="shared" si="1"/>
        <v>0.2135945196</v>
      </c>
      <c r="P54">
        <v>0</v>
      </c>
    </row>
    <row r="55" spans="1:16" x14ac:dyDescent="0.15">
      <c r="A55">
        <v>28</v>
      </c>
      <c r="B55" t="s">
        <v>13</v>
      </c>
      <c r="C55" t="s">
        <v>14</v>
      </c>
      <c r="D55" t="s">
        <v>12</v>
      </c>
      <c r="E55" t="s">
        <v>12</v>
      </c>
      <c r="F55" t="s">
        <v>12</v>
      </c>
      <c r="G55" t="s">
        <v>12</v>
      </c>
      <c r="H55" t="s">
        <v>12</v>
      </c>
      <c r="I55" t="s">
        <v>12</v>
      </c>
      <c r="J55" t="s">
        <v>12</v>
      </c>
      <c r="K55" t="s">
        <v>12</v>
      </c>
      <c r="L55">
        <v>1.6129032E-3</v>
      </c>
      <c r="M55" t="str">
        <f t="shared" si="0"/>
        <v>仙台三越店舗内28</v>
      </c>
      <c r="N55">
        <v>3708</v>
      </c>
      <c r="O55">
        <f t="shared" si="1"/>
        <v>5.9806450656000001</v>
      </c>
      <c r="P55">
        <v>0</v>
      </c>
    </row>
    <row r="56" spans="1:16" x14ac:dyDescent="0.15">
      <c r="A56">
        <v>28</v>
      </c>
      <c r="B56" t="s">
        <v>13</v>
      </c>
      <c r="C56" t="s">
        <v>14</v>
      </c>
      <c r="D56" t="s">
        <v>16</v>
      </c>
      <c r="E56" t="s">
        <v>12</v>
      </c>
      <c r="F56" t="s">
        <v>12</v>
      </c>
      <c r="G56" t="s">
        <v>12</v>
      </c>
      <c r="H56" t="s">
        <v>12</v>
      </c>
      <c r="I56" t="s">
        <v>12</v>
      </c>
      <c r="J56" t="s">
        <v>12</v>
      </c>
      <c r="K56" t="s">
        <v>12</v>
      </c>
      <c r="L56">
        <v>5.7603699999999999E-5</v>
      </c>
      <c r="M56" t="str">
        <f t="shared" si="0"/>
        <v>仙台三越店舗内28</v>
      </c>
      <c r="N56">
        <v>3708</v>
      </c>
      <c r="O56">
        <f t="shared" si="1"/>
        <v>0.2135945196</v>
      </c>
      <c r="P56">
        <v>0</v>
      </c>
    </row>
    <row r="57" spans="1:16" x14ac:dyDescent="0.15">
      <c r="A57">
        <v>28</v>
      </c>
      <c r="B57" t="s">
        <v>13</v>
      </c>
      <c r="C57" t="s">
        <v>14</v>
      </c>
      <c r="D57" t="s">
        <v>18</v>
      </c>
      <c r="E57" t="s">
        <v>12</v>
      </c>
      <c r="F57" t="s">
        <v>12</v>
      </c>
      <c r="G57" t="s">
        <v>12</v>
      </c>
      <c r="H57" t="s">
        <v>12</v>
      </c>
      <c r="I57" t="s">
        <v>12</v>
      </c>
      <c r="J57" t="s">
        <v>12</v>
      </c>
      <c r="K57" t="s">
        <v>12</v>
      </c>
      <c r="L57">
        <v>5.7603699999999999E-5</v>
      </c>
      <c r="M57" t="str">
        <f t="shared" si="0"/>
        <v>仙台三越店舗内28</v>
      </c>
      <c r="N57">
        <v>3708</v>
      </c>
      <c r="O57">
        <f t="shared" si="1"/>
        <v>0.2135945196</v>
      </c>
      <c r="P57">
        <v>0</v>
      </c>
    </row>
    <row r="58" spans="1:16" x14ac:dyDescent="0.15">
      <c r="A58">
        <v>28</v>
      </c>
      <c r="B58" t="s">
        <v>19</v>
      </c>
      <c r="C58" t="s">
        <v>14</v>
      </c>
      <c r="D58" t="s">
        <v>13</v>
      </c>
      <c r="E58" t="s">
        <v>15</v>
      </c>
      <c r="F58" t="s">
        <v>12</v>
      </c>
      <c r="G58" t="s">
        <v>12</v>
      </c>
      <c r="H58" t="s">
        <v>12</v>
      </c>
      <c r="I58" t="s">
        <v>12</v>
      </c>
      <c r="J58" t="s">
        <v>12</v>
      </c>
      <c r="K58" t="s">
        <v>12</v>
      </c>
      <c r="L58">
        <v>5.7603699999999999E-5</v>
      </c>
      <c r="M58" t="str">
        <f t="shared" si="0"/>
        <v>地下鉄 広瀬通駅28</v>
      </c>
      <c r="N58">
        <v>6474</v>
      </c>
      <c r="O58">
        <f t="shared" si="1"/>
        <v>0.3729263538</v>
      </c>
      <c r="P58">
        <v>0</v>
      </c>
    </row>
    <row r="59" spans="1:16" x14ac:dyDescent="0.15">
      <c r="A59">
        <v>28</v>
      </c>
      <c r="B59" t="s">
        <v>19</v>
      </c>
      <c r="C59" t="s">
        <v>14</v>
      </c>
      <c r="D59" t="s">
        <v>11</v>
      </c>
      <c r="E59" t="s">
        <v>12</v>
      </c>
      <c r="F59" t="s">
        <v>12</v>
      </c>
      <c r="G59" t="s">
        <v>12</v>
      </c>
      <c r="H59" t="s">
        <v>12</v>
      </c>
      <c r="I59" t="s">
        <v>12</v>
      </c>
      <c r="J59" t="s">
        <v>12</v>
      </c>
      <c r="K59" t="s">
        <v>12</v>
      </c>
      <c r="L59">
        <v>5.7603699999999999E-5</v>
      </c>
      <c r="M59" t="str">
        <f t="shared" si="0"/>
        <v>地下鉄 広瀬通駅28</v>
      </c>
      <c r="N59">
        <v>6474</v>
      </c>
      <c r="O59">
        <f t="shared" si="1"/>
        <v>0.3729263538</v>
      </c>
      <c r="P59">
        <v>0</v>
      </c>
    </row>
    <row r="60" spans="1:16" x14ac:dyDescent="0.15">
      <c r="A60">
        <v>28</v>
      </c>
      <c r="B60" t="s">
        <v>19</v>
      </c>
      <c r="C60" t="s">
        <v>14</v>
      </c>
      <c r="D60" t="s">
        <v>13</v>
      </c>
      <c r="E60" t="s">
        <v>12</v>
      </c>
      <c r="F60" t="s">
        <v>12</v>
      </c>
      <c r="G60" t="s">
        <v>12</v>
      </c>
      <c r="H60" t="s">
        <v>12</v>
      </c>
      <c r="I60" t="s">
        <v>12</v>
      </c>
      <c r="J60" t="s">
        <v>12</v>
      </c>
      <c r="K60" t="s">
        <v>12</v>
      </c>
      <c r="L60">
        <v>5.7603699999999999E-5</v>
      </c>
      <c r="M60" t="str">
        <f t="shared" si="0"/>
        <v>地下鉄 広瀬通駅28</v>
      </c>
      <c r="N60">
        <v>6474</v>
      </c>
      <c r="O60">
        <f t="shared" si="1"/>
        <v>0.3729263538</v>
      </c>
      <c r="P60">
        <v>0</v>
      </c>
    </row>
    <row r="61" spans="1:16" x14ac:dyDescent="0.15">
      <c r="A61">
        <v>28</v>
      </c>
      <c r="B61" t="s">
        <v>15</v>
      </c>
      <c r="C61" t="s">
        <v>14</v>
      </c>
      <c r="D61" t="s">
        <v>18</v>
      </c>
      <c r="E61" t="s">
        <v>15</v>
      </c>
      <c r="F61" t="s">
        <v>11</v>
      </c>
      <c r="G61" t="s">
        <v>12</v>
      </c>
      <c r="H61" t="s">
        <v>12</v>
      </c>
      <c r="I61" t="s">
        <v>12</v>
      </c>
      <c r="J61" t="s">
        <v>12</v>
      </c>
      <c r="K61" t="s">
        <v>12</v>
      </c>
      <c r="L61">
        <v>5.7603699999999999E-5</v>
      </c>
      <c r="M61" t="str">
        <f t="shared" si="0"/>
        <v>藤崎前28</v>
      </c>
      <c r="N61">
        <v>19376</v>
      </c>
      <c r="O61">
        <f t="shared" si="1"/>
        <v>1.1161292912</v>
      </c>
      <c r="P61">
        <v>0</v>
      </c>
    </row>
    <row r="62" spans="1:16" x14ac:dyDescent="0.15">
      <c r="A62">
        <v>28</v>
      </c>
      <c r="B62" t="s">
        <v>15</v>
      </c>
      <c r="C62" t="s">
        <v>14</v>
      </c>
      <c r="D62" t="s">
        <v>11</v>
      </c>
      <c r="E62" t="s">
        <v>12</v>
      </c>
      <c r="F62" t="s">
        <v>12</v>
      </c>
      <c r="G62" t="s">
        <v>12</v>
      </c>
      <c r="H62" t="s">
        <v>12</v>
      </c>
      <c r="I62" t="s">
        <v>12</v>
      </c>
      <c r="J62" t="s">
        <v>12</v>
      </c>
      <c r="K62" t="s">
        <v>12</v>
      </c>
      <c r="L62">
        <v>5.7603699999999999E-5</v>
      </c>
      <c r="M62" t="str">
        <f t="shared" si="0"/>
        <v>藤崎前28</v>
      </c>
      <c r="N62">
        <v>19376</v>
      </c>
      <c r="O62">
        <f t="shared" si="1"/>
        <v>1.1161292912</v>
      </c>
      <c r="P62">
        <v>0</v>
      </c>
    </row>
    <row r="63" spans="1:16" x14ac:dyDescent="0.15">
      <c r="A63">
        <v>28</v>
      </c>
      <c r="B63" t="s">
        <v>15</v>
      </c>
      <c r="C63" t="s">
        <v>14</v>
      </c>
      <c r="D63" t="s">
        <v>13</v>
      </c>
      <c r="E63" t="s">
        <v>14</v>
      </c>
      <c r="F63" t="s">
        <v>12</v>
      </c>
      <c r="G63" t="s">
        <v>12</v>
      </c>
      <c r="H63" t="s">
        <v>12</v>
      </c>
      <c r="I63" t="s">
        <v>12</v>
      </c>
      <c r="J63" t="s">
        <v>12</v>
      </c>
      <c r="K63" t="s">
        <v>12</v>
      </c>
      <c r="L63">
        <v>5.7603699999999999E-5</v>
      </c>
      <c r="M63" t="str">
        <f t="shared" si="0"/>
        <v>藤崎前28</v>
      </c>
      <c r="N63">
        <v>19376</v>
      </c>
      <c r="O63">
        <f t="shared" si="1"/>
        <v>1.1161292912</v>
      </c>
      <c r="P63">
        <v>0</v>
      </c>
    </row>
    <row r="64" spans="1:16" x14ac:dyDescent="0.15">
      <c r="A64">
        <v>28</v>
      </c>
      <c r="B64" t="s">
        <v>15</v>
      </c>
      <c r="C64" t="s">
        <v>14</v>
      </c>
      <c r="D64" t="s">
        <v>13</v>
      </c>
      <c r="E64" t="s">
        <v>12</v>
      </c>
      <c r="F64" t="s">
        <v>12</v>
      </c>
      <c r="G64" t="s">
        <v>12</v>
      </c>
      <c r="H64" t="s">
        <v>12</v>
      </c>
      <c r="I64" t="s">
        <v>12</v>
      </c>
      <c r="J64" t="s">
        <v>12</v>
      </c>
      <c r="K64" t="s">
        <v>12</v>
      </c>
      <c r="L64">
        <v>5.7603699999999999E-5</v>
      </c>
      <c r="M64" t="str">
        <f t="shared" si="0"/>
        <v>藤崎前28</v>
      </c>
      <c r="N64">
        <v>19376</v>
      </c>
      <c r="O64">
        <f t="shared" si="1"/>
        <v>1.1161292912</v>
      </c>
      <c r="P64">
        <v>0</v>
      </c>
    </row>
    <row r="65" spans="1:16" x14ac:dyDescent="0.15">
      <c r="A65">
        <v>28</v>
      </c>
      <c r="B65" t="s">
        <v>11</v>
      </c>
      <c r="C65" t="s">
        <v>14</v>
      </c>
      <c r="D65" t="s">
        <v>12</v>
      </c>
      <c r="E65" t="s">
        <v>12</v>
      </c>
      <c r="F65" t="s">
        <v>12</v>
      </c>
      <c r="G65" t="s">
        <v>12</v>
      </c>
      <c r="H65" t="s">
        <v>12</v>
      </c>
      <c r="I65" t="s">
        <v>12</v>
      </c>
      <c r="J65" t="s">
        <v>12</v>
      </c>
      <c r="K65" t="s">
        <v>12</v>
      </c>
      <c r="L65">
        <v>2.8801839999999999E-4</v>
      </c>
      <c r="M65" t="str">
        <f t="shared" si="0"/>
        <v>藤崎店舗内28</v>
      </c>
      <c r="N65">
        <v>4515</v>
      </c>
      <c r="O65">
        <f t="shared" si="1"/>
        <v>1.300403076</v>
      </c>
      <c r="P65">
        <v>0</v>
      </c>
    </row>
    <row r="66" spans="1:16" x14ac:dyDescent="0.15">
      <c r="A66">
        <v>28</v>
      </c>
      <c r="B66" t="s">
        <v>18</v>
      </c>
      <c r="C66" t="s">
        <v>13</v>
      </c>
      <c r="D66" t="s">
        <v>14</v>
      </c>
      <c r="E66" t="s">
        <v>12</v>
      </c>
      <c r="F66" t="s">
        <v>12</v>
      </c>
      <c r="G66" t="s">
        <v>12</v>
      </c>
      <c r="H66" t="s">
        <v>12</v>
      </c>
      <c r="I66" t="s">
        <v>12</v>
      </c>
      <c r="J66" t="s">
        <v>12</v>
      </c>
      <c r="K66" t="s">
        <v>12</v>
      </c>
      <c r="L66">
        <v>1.152074E-4</v>
      </c>
      <c r="M66" t="str">
        <f t="shared" ref="M66:M129" si="2">B66&amp;A66</f>
        <v>仙台フォーラス前28</v>
      </c>
      <c r="N66">
        <v>18942</v>
      </c>
      <c r="O66">
        <f t="shared" ref="O66:O129" si="3">N66*L66</f>
        <v>2.1822585707999997</v>
      </c>
      <c r="P66">
        <v>0</v>
      </c>
    </row>
    <row r="67" spans="1:16" x14ac:dyDescent="0.15">
      <c r="A67">
        <v>28</v>
      </c>
      <c r="B67" t="s">
        <v>18</v>
      </c>
      <c r="C67" t="s">
        <v>13</v>
      </c>
      <c r="D67" t="s">
        <v>12</v>
      </c>
      <c r="E67" t="s">
        <v>12</v>
      </c>
      <c r="F67" t="s">
        <v>12</v>
      </c>
      <c r="G67" t="s">
        <v>12</v>
      </c>
      <c r="H67" t="s">
        <v>12</v>
      </c>
      <c r="I67" t="s">
        <v>12</v>
      </c>
      <c r="J67" t="s">
        <v>12</v>
      </c>
      <c r="K67" t="s">
        <v>12</v>
      </c>
      <c r="L67">
        <v>2.3041469999999999E-4</v>
      </c>
      <c r="M67" t="str">
        <f t="shared" si="2"/>
        <v>仙台フォーラス前28</v>
      </c>
      <c r="N67">
        <v>18942</v>
      </c>
      <c r="O67">
        <f t="shared" si="3"/>
        <v>4.3645152474</v>
      </c>
      <c r="P67">
        <v>0</v>
      </c>
    </row>
    <row r="68" spans="1:16" x14ac:dyDescent="0.15">
      <c r="A68">
        <v>28</v>
      </c>
      <c r="B68" t="s">
        <v>18</v>
      </c>
      <c r="C68" t="s">
        <v>13</v>
      </c>
      <c r="D68" t="s">
        <v>16</v>
      </c>
      <c r="E68" t="s">
        <v>12</v>
      </c>
      <c r="F68" t="s">
        <v>12</v>
      </c>
      <c r="G68" t="s">
        <v>12</v>
      </c>
      <c r="H68" t="s">
        <v>12</v>
      </c>
      <c r="I68" t="s">
        <v>12</v>
      </c>
      <c r="J68" t="s">
        <v>12</v>
      </c>
      <c r="K68" t="s">
        <v>12</v>
      </c>
      <c r="L68">
        <v>5.7603699999999999E-5</v>
      </c>
      <c r="M68" t="str">
        <f t="shared" si="2"/>
        <v>仙台フォーラス前28</v>
      </c>
      <c r="N68">
        <v>18942</v>
      </c>
      <c r="O68">
        <f t="shared" si="3"/>
        <v>1.0911292853999999</v>
      </c>
      <c r="P68">
        <v>0</v>
      </c>
    </row>
    <row r="69" spans="1:16" x14ac:dyDescent="0.15">
      <c r="A69">
        <v>28</v>
      </c>
      <c r="B69" t="s">
        <v>14</v>
      </c>
      <c r="C69" t="s">
        <v>13</v>
      </c>
      <c r="D69" t="s">
        <v>14</v>
      </c>
      <c r="E69" t="s">
        <v>13</v>
      </c>
      <c r="F69" t="s">
        <v>14</v>
      </c>
      <c r="G69" t="s">
        <v>13</v>
      </c>
      <c r="H69" t="s">
        <v>15</v>
      </c>
      <c r="I69" t="s">
        <v>11</v>
      </c>
      <c r="J69" t="s">
        <v>15</v>
      </c>
      <c r="K69" t="s">
        <v>16</v>
      </c>
      <c r="L69">
        <v>5.7603699999999999E-5</v>
      </c>
      <c r="M69" t="str">
        <f t="shared" si="2"/>
        <v>仙台三越前28</v>
      </c>
      <c r="N69">
        <v>17046</v>
      </c>
      <c r="O69">
        <f t="shared" si="3"/>
        <v>0.98191267019999995</v>
      </c>
      <c r="P69">
        <v>0</v>
      </c>
    </row>
    <row r="70" spans="1:16" x14ac:dyDescent="0.15">
      <c r="A70">
        <v>28</v>
      </c>
      <c r="B70" t="s">
        <v>14</v>
      </c>
      <c r="C70" t="s">
        <v>13</v>
      </c>
      <c r="D70" t="s">
        <v>18</v>
      </c>
      <c r="E70" t="s">
        <v>15</v>
      </c>
      <c r="F70" t="s">
        <v>11</v>
      </c>
      <c r="G70" t="s">
        <v>16</v>
      </c>
      <c r="H70" t="s">
        <v>15</v>
      </c>
      <c r="I70" t="s">
        <v>12</v>
      </c>
      <c r="J70" t="s">
        <v>12</v>
      </c>
      <c r="K70" t="s">
        <v>12</v>
      </c>
      <c r="L70">
        <v>5.7603699999999999E-5</v>
      </c>
      <c r="M70" t="str">
        <f t="shared" si="2"/>
        <v>仙台三越前28</v>
      </c>
      <c r="N70">
        <v>17046</v>
      </c>
      <c r="O70">
        <f t="shared" si="3"/>
        <v>0.98191267019999995</v>
      </c>
      <c r="P70">
        <v>0</v>
      </c>
    </row>
    <row r="71" spans="1:16" x14ac:dyDescent="0.15">
      <c r="A71">
        <v>28</v>
      </c>
      <c r="B71" t="s">
        <v>14</v>
      </c>
      <c r="C71" t="s">
        <v>13</v>
      </c>
      <c r="D71" t="s">
        <v>14</v>
      </c>
      <c r="E71" t="s">
        <v>15</v>
      </c>
      <c r="F71" t="s">
        <v>11</v>
      </c>
      <c r="G71" t="s">
        <v>12</v>
      </c>
      <c r="H71" t="s">
        <v>12</v>
      </c>
      <c r="I71" t="s">
        <v>12</v>
      </c>
      <c r="J71" t="s">
        <v>12</v>
      </c>
      <c r="K71" t="s">
        <v>12</v>
      </c>
      <c r="L71">
        <v>1.7281109999999999E-4</v>
      </c>
      <c r="M71" t="str">
        <f t="shared" si="2"/>
        <v>仙台三越前28</v>
      </c>
      <c r="N71">
        <v>17046</v>
      </c>
      <c r="O71">
        <f t="shared" si="3"/>
        <v>2.9457380106</v>
      </c>
      <c r="P71">
        <v>0</v>
      </c>
    </row>
    <row r="72" spans="1:16" x14ac:dyDescent="0.15">
      <c r="A72">
        <v>28</v>
      </c>
      <c r="B72" t="s">
        <v>14</v>
      </c>
      <c r="C72" t="s">
        <v>13</v>
      </c>
      <c r="D72" t="s">
        <v>14</v>
      </c>
      <c r="E72" t="s">
        <v>18</v>
      </c>
      <c r="F72" t="s">
        <v>15</v>
      </c>
      <c r="G72" t="s">
        <v>11</v>
      </c>
      <c r="H72" t="s">
        <v>12</v>
      </c>
      <c r="I72" t="s">
        <v>12</v>
      </c>
      <c r="J72" t="s">
        <v>12</v>
      </c>
      <c r="K72" t="s">
        <v>12</v>
      </c>
      <c r="L72">
        <v>5.7603699999999999E-5</v>
      </c>
      <c r="M72" t="str">
        <f t="shared" si="2"/>
        <v>仙台三越前28</v>
      </c>
      <c r="N72">
        <v>17046</v>
      </c>
      <c r="O72">
        <f t="shared" si="3"/>
        <v>0.98191267019999995</v>
      </c>
      <c r="P72">
        <v>0</v>
      </c>
    </row>
    <row r="73" spans="1:16" x14ac:dyDescent="0.15">
      <c r="A73">
        <v>28</v>
      </c>
      <c r="B73" t="s">
        <v>14</v>
      </c>
      <c r="C73" t="s">
        <v>13</v>
      </c>
      <c r="D73" t="s">
        <v>14</v>
      </c>
      <c r="E73" t="s">
        <v>13</v>
      </c>
      <c r="F73" t="s">
        <v>14</v>
      </c>
      <c r="G73" t="s">
        <v>13</v>
      </c>
      <c r="H73" t="s">
        <v>14</v>
      </c>
      <c r="I73" t="s">
        <v>15</v>
      </c>
      <c r="J73" t="s">
        <v>12</v>
      </c>
      <c r="K73" t="s">
        <v>12</v>
      </c>
      <c r="L73">
        <v>5.7603699999999999E-5</v>
      </c>
      <c r="M73" t="str">
        <f t="shared" si="2"/>
        <v>仙台三越前28</v>
      </c>
      <c r="N73">
        <v>17046</v>
      </c>
      <c r="O73">
        <f t="shared" si="3"/>
        <v>0.98191267019999995</v>
      </c>
      <c r="P73">
        <v>0</v>
      </c>
    </row>
    <row r="74" spans="1:16" x14ac:dyDescent="0.15">
      <c r="A74">
        <v>28</v>
      </c>
      <c r="B74" t="s">
        <v>14</v>
      </c>
      <c r="C74" t="s">
        <v>13</v>
      </c>
      <c r="D74" t="s">
        <v>14</v>
      </c>
      <c r="E74" t="s">
        <v>15</v>
      </c>
      <c r="F74" t="s">
        <v>12</v>
      </c>
      <c r="G74" t="s">
        <v>12</v>
      </c>
      <c r="H74" t="s">
        <v>12</v>
      </c>
      <c r="I74" t="s">
        <v>12</v>
      </c>
      <c r="J74" t="s">
        <v>12</v>
      </c>
      <c r="K74" t="s">
        <v>12</v>
      </c>
      <c r="L74">
        <v>1.152074E-4</v>
      </c>
      <c r="M74" t="str">
        <f t="shared" si="2"/>
        <v>仙台三越前28</v>
      </c>
      <c r="N74">
        <v>17046</v>
      </c>
      <c r="O74">
        <f t="shared" si="3"/>
        <v>1.9638253403999999</v>
      </c>
      <c r="P74">
        <v>0</v>
      </c>
    </row>
    <row r="75" spans="1:16" x14ac:dyDescent="0.15">
      <c r="A75">
        <v>28</v>
      </c>
      <c r="B75" t="s">
        <v>14</v>
      </c>
      <c r="C75" t="s">
        <v>13</v>
      </c>
      <c r="D75" t="s">
        <v>11</v>
      </c>
      <c r="E75" t="s">
        <v>17</v>
      </c>
      <c r="F75" t="s">
        <v>12</v>
      </c>
      <c r="G75" t="s">
        <v>12</v>
      </c>
      <c r="H75" t="s">
        <v>12</v>
      </c>
      <c r="I75" t="s">
        <v>12</v>
      </c>
      <c r="J75" t="s">
        <v>12</v>
      </c>
      <c r="K75" t="s">
        <v>12</v>
      </c>
      <c r="L75">
        <v>5.7603699999999999E-5</v>
      </c>
      <c r="M75" t="str">
        <f t="shared" si="2"/>
        <v>仙台三越前28</v>
      </c>
      <c r="N75">
        <v>17046</v>
      </c>
      <c r="O75">
        <f t="shared" si="3"/>
        <v>0.98191267019999995</v>
      </c>
      <c r="P75">
        <v>0</v>
      </c>
    </row>
    <row r="76" spans="1:16" x14ac:dyDescent="0.15">
      <c r="A76">
        <v>28</v>
      </c>
      <c r="B76" t="s">
        <v>14</v>
      </c>
      <c r="C76" t="s">
        <v>13</v>
      </c>
      <c r="D76" t="s">
        <v>16</v>
      </c>
      <c r="E76" t="s">
        <v>15</v>
      </c>
      <c r="F76" t="s">
        <v>12</v>
      </c>
      <c r="G76" t="s">
        <v>12</v>
      </c>
      <c r="H76" t="s">
        <v>12</v>
      </c>
      <c r="I76" t="s">
        <v>12</v>
      </c>
      <c r="J76" t="s">
        <v>12</v>
      </c>
      <c r="K76" t="s">
        <v>12</v>
      </c>
      <c r="L76">
        <v>5.7603699999999999E-5</v>
      </c>
      <c r="M76" t="str">
        <f t="shared" si="2"/>
        <v>仙台三越前28</v>
      </c>
      <c r="N76">
        <v>17046</v>
      </c>
      <c r="O76">
        <f t="shared" si="3"/>
        <v>0.98191267019999995</v>
      </c>
      <c r="P76">
        <v>0</v>
      </c>
    </row>
    <row r="77" spans="1:16" x14ac:dyDescent="0.15">
      <c r="A77">
        <v>28</v>
      </c>
      <c r="B77" t="s">
        <v>14</v>
      </c>
      <c r="C77" t="s">
        <v>13</v>
      </c>
      <c r="D77" t="s">
        <v>14</v>
      </c>
      <c r="E77" t="s">
        <v>12</v>
      </c>
      <c r="F77" t="s">
        <v>12</v>
      </c>
      <c r="G77" t="s">
        <v>12</v>
      </c>
      <c r="H77" t="s">
        <v>12</v>
      </c>
      <c r="I77" t="s">
        <v>12</v>
      </c>
      <c r="J77" t="s">
        <v>12</v>
      </c>
      <c r="K77" t="s">
        <v>12</v>
      </c>
      <c r="L77">
        <v>9.7926270000000008E-4</v>
      </c>
      <c r="M77" t="str">
        <f t="shared" si="2"/>
        <v>仙台三越前28</v>
      </c>
      <c r="N77">
        <v>17046</v>
      </c>
      <c r="O77">
        <f t="shared" si="3"/>
        <v>16.692511984200003</v>
      </c>
      <c r="P77">
        <v>0</v>
      </c>
    </row>
    <row r="78" spans="1:16" x14ac:dyDescent="0.15">
      <c r="A78">
        <v>28</v>
      </c>
      <c r="B78" t="s">
        <v>14</v>
      </c>
      <c r="C78" t="s">
        <v>13</v>
      </c>
      <c r="D78" t="s">
        <v>14</v>
      </c>
      <c r="E78" t="s">
        <v>18</v>
      </c>
      <c r="F78" t="s">
        <v>12</v>
      </c>
      <c r="G78" t="s">
        <v>12</v>
      </c>
      <c r="H78" t="s">
        <v>12</v>
      </c>
      <c r="I78" t="s">
        <v>12</v>
      </c>
      <c r="J78" t="s">
        <v>12</v>
      </c>
      <c r="K78" t="s">
        <v>12</v>
      </c>
      <c r="L78">
        <v>5.7603699999999999E-5</v>
      </c>
      <c r="M78" t="str">
        <f t="shared" si="2"/>
        <v>仙台三越前28</v>
      </c>
      <c r="N78">
        <v>17046</v>
      </c>
      <c r="O78">
        <f t="shared" si="3"/>
        <v>0.98191267019999995</v>
      </c>
      <c r="P78">
        <v>0</v>
      </c>
    </row>
    <row r="79" spans="1:16" x14ac:dyDescent="0.15">
      <c r="A79">
        <v>28</v>
      </c>
      <c r="B79" t="s">
        <v>14</v>
      </c>
      <c r="C79" t="s">
        <v>13</v>
      </c>
      <c r="D79" t="s">
        <v>12</v>
      </c>
      <c r="E79" t="s">
        <v>12</v>
      </c>
      <c r="F79" t="s">
        <v>12</v>
      </c>
      <c r="G79" t="s">
        <v>12</v>
      </c>
      <c r="H79" t="s">
        <v>12</v>
      </c>
      <c r="I79" t="s">
        <v>12</v>
      </c>
      <c r="J79" t="s">
        <v>12</v>
      </c>
      <c r="K79" t="s">
        <v>12</v>
      </c>
      <c r="L79">
        <v>3.1682028E-3</v>
      </c>
      <c r="M79" t="str">
        <f t="shared" si="2"/>
        <v>仙台三越前28</v>
      </c>
      <c r="N79">
        <v>17046</v>
      </c>
      <c r="O79">
        <f t="shared" si="3"/>
        <v>54.005184928799999</v>
      </c>
      <c r="P79">
        <v>0</v>
      </c>
    </row>
    <row r="80" spans="1:16" x14ac:dyDescent="0.15">
      <c r="A80">
        <v>28</v>
      </c>
      <c r="B80" t="s">
        <v>17</v>
      </c>
      <c r="C80" t="s">
        <v>13</v>
      </c>
      <c r="D80" t="s">
        <v>12</v>
      </c>
      <c r="E80" t="s">
        <v>12</v>
      </c>
      <c r="F80" t="s">
        <v>12</v>
      </c>
      <c r="G80" t="s">
        <v>12</v>
      </c>
      <c r="H80" t="s">
        <v>12</v>
      </c>
      <c r="I80" t="s">
        <v>12</v>
      </c>
      <c r="J80" t="s">
        <v>12</v>
      </c>
      <c r="K80" t="s">
        <v>12</v>
      </c>
      <c r="L80">
        <v>1.152074E-4</v>
      </c>
      <c r="M80" t="str">
        <f t="shared" si="2"/>
        <v>地下鉄 一番町駅28</v>
      </c>
      <c r="N80">
        <v>3678</v>
      </c>
      <c r="O80">
        <f t="shared" si="3"/>
        <v>0.4237328172</v>
      </c>
      <c r="P80">
        <v>0</v>
      </c>
    </row>
    <row r="81" spans="1:16" x14ac:dyDescent="0.15">
      <c r="A81">
        <v>28</v>
      </c>
      <c r="B81" t="s">
        <v>19</v>
      </c>
      <c r="C81" t="s">
        <v>13</v>
      </c>
      <c r="D81" t="s">
        <v>15</v>
      </c>
      <c r="E81" t="s">
        <v>12</v>
      </c>
      <c r="F81" t="s">
        <v>12</v>
      </c>
      <c r="G81" t="s">
        <v>12</v>
      </c>
      <c r="H81" t="s">
        <v>12</v>
      </c>
      <c r="I81" t="s">
        <v>12</v>
      </c>
      <c r="J81" t="s">
        <v>12</v>
      </c>
      <c r="K81" t="s">
        <v>12</v>
      </c>
      <c r="L81">
        <v>5.7603699999999999E-5</v>
      </c>
      <c r="M81" t="str">
        <f t="shared" si="2"/>
        <v>地下鉄 広瀬通駅28</v>
      </c>
      <c r="N81">
        <v>6474</v>
      </c>
      <c r="O81">
        <f t="shared" si="3"/>
        <v>0.3729263538</v>
      </c>
      <c r="P81">
        <v>0</v>
      </c>
    </row>
    <row r="82" spans="1:16" x14ac:dyDescent="0.15">
      <c r="A82">
        <v>28</v>
      </c>
      <c r="B82" t="s">
        <v>15</v>
      </c>
      <c r="C82" t="s">
        <v>13</v>
      </c>
      <c r="D82" t="s">
        <v>15</v>
      </c>
      <c r="E82" t="s">
        <v>11</v>
      </c>
      <c r="F82" t="s">
        <v>12</v>
      </c>
      <c r="G82" t="s">
        <v>12</v>
      </c>
      <c r="H82" t="s">
        <v>12</v>
      </c>
      <c r="I82" t="s">
        <v>12</v>
      </c>
      <c r="J82" t="s">
        <v>12</v>
      </c>
      <c r="K82" t="s">
        <v>12</v>
      </c>
      <c r="L82">
        <v>5.7603699999999999E-5</v>
      </c>
      <c r="M82" t="str">
        <f t="shared" si="2"/>
        <v>藤崎前28</v>
      </c>
      <c r="N82">
        <v>19376</v>
      </c>
      <c r="O82">
        <f t="shared" si="3"/>
        <v>1.1161292912</v>
      </c>
      <c r="P82">
        <v>0</v>
      </c>
    </row>
    <row r="83" spans="1:16" x14ac:dyDescent="0.15">
      <c r="A83">
        <v>28</v>
      </c>
      <c r="B83" t="s">
        <v>15</v>
      </c>
      <c r="C83" t="s">
        <v>13</v>
      </c>
      <c r="D83" t="s">
        <v>12</v>
      </c>
      <c r="E83" t="s">
        <v>12</v>
      </c>
      <c r="F83" t="s">
        <v>12</v>
      </c>
      <c r="G83" t="s">
        <v>12</v>
      </c>
      <c r="H83" t="s">
        <v>12</v>
      </c>
      <c r="I83" t="s">
        <v>12</v>
      </c>
      <c r="J83" t="s">
        <v>12</v>
      </c>
      <c r="K83" t="s">
        <v>12</v>
      </c>
      <c r="L83">
        <v>5.7603699999999999E-5</v>
      </c>
      <c r="M83" t="str">
        <f t="shared" si="2"/>
        <v>藤崎前28</v>
      </c>
      <c r="N83">
        <v>19376</v>
      </c>
      <c r="O83">
        <f t="shared" si="3"/>
        <v>1.1161292912</v>
      </c>
      <c r="P83">
        <v>0</v>
      </c>
    </row>
    <row r="84" spans="1:16" x14ac:dyDescent="0.15">
      <c r="A84">
        <v>28</v>
      </c>
      <c r="B84" t="s">
        <v>16</v>
      </c>
      <c r="C84" t="s">
        <v>17</v>
      </c>
      <c r="D84" t="s">
        <v>11</v>
      </c>
      <c r="E84" t="s">
        <v>15</v>
      </c>
      <c r="F84" t="s">
        <v>17</v>
      </c>
      <c r="G84" t="s">
        <v>12</v>
      </c>
      <c r="H84" t="s">
        <v>12</v>
      </c>
      <c r="I84" t="s">
        <v>12</v>
      </c>
      <c r="J84" t="s">
        <v>12</v>
      </c>
      <c r="K84" t="s">
        <v>12</v>
      </c>
      <c r="L84">
        <v>5.7603699999999999E-5</v>
      </c>
      <c r="M84" t="str">
        <f t="shared" si="2"/>
        <v>シリウス・一番町前28</v>
      </c>
      <c r="N84">
        <v>18180</v>
      </c>
      <c r="O84">
        <f t="shared" si="3"/>
        <v>1.0472352659999999</v>
      </c>
      <c r="P84">
        <v>0</v>
      </c>
    </row>
    <row r="85" spans="1:16" x14ac:dyDescent="0.15">
      <c r="A85">
        <v>28</v>
      </c>
      <c r="B85" t="s">
        <v>11</v>
      </c>
      <c r="C85" t="s">
        <v>19</v>
      </c>
      <c r="D85" t="s">
        <v>12</v>
      </c>
      <c r="E85" t="s">
        <v>12</v>
      </c>
      <c r="F85" t="s">
        <v>12</v>
      </c>
      <c r="G85" t="s">
        <v>12</v>
      </c>
      <c r="H85" t="s">
        <v>12</v>
      </c>
      <c r="I85" t="s">
        <v>12</v>
      </c>
      <c r="J85" t="s">
        <v>12</v>
      </c>
      <c r="K85" t="s">
        <v>12</v>
      </c>
      <c r="L85">
        <v>1.7281109999999999E-4</v>
      </c>
      <c r="M85" t="str">
        <f t="shared" si="2"/>
        <v>藤崎店舗内28</v>
      </c>
      <c r="N85">
        <v>4515</v>
      </c>
      <c r="O85">
        <f t="shared" si="3"/>
        <v>0.78024211649999997</v>
      </c>
      <c r="P85">
        <v>0</v>
      </c>
    </row>
    <row r="86" spans="1:16" x14ac:dyDescent="0.15">
      <c r="A86">
        <v>28</v>
      </c>
      <c r="B86" t="s">
        <v>16</v>
      </c>
      <c r="C86" t="s">
        <v>15</v>
      </c>
      <c r="D86" t="s">
        <v>11</v>
      </c>
      <c r="E86" t="s">
        <v>15</v>
      </c>
      <c r="F86" t="s">
        <v>16</v>
      </c>
      <c r="G86" t="s">
        <v>15</v>
      </c>
      <c r="H86" t="s">
        <v>18</v>
      </c>
      <c r="I86" t="s">
        <v>14</v>
      </c>
      <c r="J86" t="s">
        <v>15</v>
      </c>
      <c r="K86" t="s">
        <v>12</v>
      </c>
      <c r="L86">
        <v>5.7603699999999999E-5</v>
      </c>
      <c r="M86" t="str">
        <f t="shared" si="2"/>
        <v>シリウス・一番町前28</v>
      </c>
      <c r="N86">
        <v>18180</v>
      </c>
      <c r="O86">
        <f t="shared" si="3"/>
        <v>1.0472352659999999</v>
      </c>
      <c r="P86">
        <v>0</v>
      </c>
    </row>
    <row r="87" spans="1:16" x14ac:dyDescent="0.15">
      <c r="A87">
        <v>28</v>
      </c>
      <c r="B87" t="s">
        <v>16</v>
      </c>
      <c r="C87" t="s">
        <v>15</v>
      </c>
      <c r="D87" t="s">
        <v>11</v>
      </c>
      <c r="E87" t="s">
        <v>15</v>
      </c>
      <c r="F87" t="s">
        <v>16</v>
      </c>
      <c r="G87" t="s">
        <v>12</v>
      </c>
      <c r="H87" t="s">
        <v>12</v>
      </c>
      <c r="I87" t="s">
        <v>12</v>
      </c>
      <c r="J87" t="s">
        <v>12</v>
      </c>
      <c r="K87" t="s">
        <v>12</v>
      </c>
      <c r="L87">
        <v>5.7603699999999999E-5</v>
      </c>
      <c r="M87" t="str">
        <f t="shared" si="2"/>
        <v>シリウス・一番町前28</v>
      </c>
      <c r="N87">
        <v>18180</v>
      </c>
      <c r="O87">
        <f t="shared" si="3"/>
        <v>1.0472352659999999</v>
      </c>
      <c r="P87">
        <v>0</v>
      </c>
    </row>
    <row r="88" spans="1:16" x14ac:dyDescent="0.15">
      <c r="A88">
        <v>28</v>
      </c>
      <c r="B88" t="s">
        <v>16</v>
      </c>
      <c r="C88" t="s">
        <v>15</v>
      </c>
      <c r="D88" t="s">
        <v>11</v>
      </c>
      <c r="E88" t="s">
        <v>12</v>
      </c>
      <c r="F88" t="s">
        <v>12</v>
      </c>
      <c r="G88" t="s">
        <v>12</v>
      </c>
      <c r="H88" t="s">
        <v>12</v>
      </c>
      <c r="I88" t="s">
        <v>12</v>
      </c>
      <c r="J88" t="s">
        <v>12</v>
      </c>
      <c r="K88" t="s">
        <v>12</v>
      </c>
      <c r="L88">
        <v>1.7281109999999999E-4</v>
      </c>
      <c r="M88" t="str">
        <f t="shared" si="2"/>
        <v>シリウス・一番町前28</v>
      </c>
      <c r="N88">
        <v>18180</v>
      </c>
      <c r="O88">
        <f t="shared" si="3"/>
        <v>3.1417057979999998</v>
      </c>
      <c r="P88">
        <v>0</v>
      </c>
    </row>
    <row r="89" spans="1:16" x14ac:dyDescent="0.15">
      <c r="A89">
        <v>28</v>
      </c>
      <c r="B89" t="s">
        <v>16</v>
      </c>
      <c r="C89" t="s">
        <v>15</v>
      </c>
      <c r="D89" t="s">
        <v>11</v>
      </c>
      <c r="E89" t="s">
        <v>16</v>
      </c>
      <c r="F89" t="s">
        <v>12</v>
      </c>
      <c r="G89" t="s">
        <v>12</v>
      </c>
      <c r="H89" t="s">
        <v>12</v>
      </c>
      <c r="I89" t="s">
        <v>12</v>
      </c>
      <c r="J89" t="s">
        <v>12</v>
      </c>
      <c r="K89" t="s">
        <v>12</v>
      </c>
      <c r="L89">
        <v>5.7603699999999999E-5</v>
      </c>
      <c r="M89" t="str">
        <f t="shared" si="2"/>
        <v>シリウス・一番町前28</v>
      </c>
      <c r="N89">
        <v>18180</v>
      </c>
      <c r="O89">
        <f t="shared" si="3"/>
        <v>1.0472352659999999</v>
      </c>
      <c r="P89">
        <v>0</v>
      </c>
    </row>
    <row r="90" spans="1:16" x14ac:dyDescent="0.15">
      <c r="A90">
        <v>28</v>
      </c>
      <c r="B90" t="s">
        <v>16</v>
      </c>
      <c r="C90" t="s">
        <v>15</v>
      </c>
      <c r="D90" t="s">
        <v>14</v>
      </c>
      <c r="E90" t="s">
        <v>13</v>
      </c>
      <c r="F90" t="s">
        <v>12</v>
      </c>
      <c r="G90" t="s">
        <v>12</v>
      </c>
      <c r="H90" t="s">
        <v>12</v>
      </c>
      <c r="I90" t="s">
        <v>12</v>
      </c>
      <c r="J90" t="s">
        <v>12</v>
      </c>
      <c r="K90" t="s">
        <v>12</v>
      </c>
      <c r="L90">
        <v>5.7603699999999999E-5</v>
      </c>
      <c r="M90" t="str">
        <f t="shared" si="2"/>
        <v>シリウス・一番町前28</v>
      </c>
      <c r="N90">
        <v>18180</v>
      </c>
      <c r="O90">
        <f t="shared" si="3"/>
        <v>1.0472352659999999</v>
      </c>
      <c r="P90">
        <v>0</v>
      </c>
    </row>
    <row r="91" spans="1:16" x14ac:dyDescent="0.15">
      <c r="A91">
        <v>28</v>
      </c>
      <c r="B91" t="s">
        <v>16</v>
      </c>
      <c r="C91" t="s">
        <v>15</v>
      </c>
      <c r="D91" t="s">
        <v>18</v>
      </c>
      <c r="E91" t="s">
        <v>13</v>
      </c>
      <c r="F91" t="s">
        <v>14</v>
      </c>
      <c r="G91" t="s">
        <v>12</v>
      </c>
      <c r="H91" t="s">
        <v>12</v>
      </c>
      <c r="I91" t="s">
        <v>12</v>
      </c>
      <c r="J91" t="s">
        <v>12</v>
      </c>
      <c r="K91" t="s">
        <v>12</v>
      </c>
      <c r="L91">
        <v>5.7603699999999999E-5</v>
      </c>
      <c r="M91" t="str">
        <f t="shared" si="2"/>
        <v>シリウス・一番町前28</v>
      </c>
      <c r="N91">
        <v>18180</v>
      </c>
      <c r="O91">
        <f t="shared" si="3"/>
        <v>1.0472352659999999</v>
      </c>
      <c r="P91">
        <v>0</v>
      </c>
    </row>
    <row r="92" spans="1:16" x14ac:dyDescent="0.15">
      <c r="A92">
        <v>28</v>
      </c>
      <c r="B92" t="s">
        <v>16</v>
      </c>
      <c r="C92" t="s">
        <v>15</v>
      </c>
      <c r="D92" t="s">
        <v>18</v>
      </c>
      <c r="E92" t="s">
        <v>13</v>
      </c>
      <c r="F92" t="s">
        <v>12</v>
      </c>
      <c r="G92" t="s">
        <v>12</v>
      </c>
      <c r="H92" t="s">
        <v>12</v>
      </c>
      <c r="I92" t="s">
        <v>12</v>
      </c>
      <c r="J92" t="s">
        <v>12</v>
      </c>
      <c r="K92" t="s">
        <v>12</v>
      </c>
      <c r="L92">
        <v>5.7603699999999999E-5</v>
      </c>
      <c r="M92" t="str">
        <f t="shared" si="2"/>
        <v>シリウス・一番町前28</v>
      </c>
      <c r="N92">
        <v>18180</v>
      </c>
      <c r="O92">
        <f t="shared" si="3"/>
        <v>1.0472352659999999</v>
      </c>
      <c r="P92">
        <v>0</v>
      </c>
    </row>
    <row r="93" spans="1:16" x14ac:dyDescent="0.15">
      <c r="A93">
        <v>28</v>
      </c>
      <c r="B93" t="s">
        <v>18</v>
      </c>
      <c r="C93" t="s">
        <v>15</v>
      </c>
      <c r="D93" t="s">
        <v>11</v>
      </c>
      <c r="E93" t="s">
        <v>15</v>
      </c>
      <c r="F93" t="s">
        <v>18</v>
      </c>
      <c r="G93" t="s">
        <v>13</v>
      </c>
      <c r="H93" t="s">
        <v>14</v>
      </c>
      <c r="I93" t="s">
        <v>12</v>
      </c>
      <c r="J93" t="s">
        <v>12</v>
      </c>
      <c r="K93" t="s">
        <v>12</v>
      </c>
      <c r="L93">
        <v>5.7603699999999999E-5</v>
      </c>
      <c r="M93" t="str">
        <f t="shared" si="2"/>
        <v>仙台フォーラス前28</v>
      </c>
      <c r="N93">
        <v>18942</v>
      </c>
      <c r="O93">
        <f t="shared" si="3"/>
        <v>1.0911292853999999</v>
      </c>
      <c r="P93">
        <v>0</v>
      </c>
    </row>
    <row r="94" spans="1:16" x14ac:dyDescent="0.15">
      <c r="A94">
        <v>28</v>
      </c>
      <c r="B94" t="s">
        <v>18</v>
      </c>
      <c r="C94" t="s">
        <v>15</v>
      </c>
      <c r="D94" t="s">
        <v>18</v>
      </c>
      <c r="E94" t="s">
        <v>14</v>
      </c>
      <c r="F94" t="s">
        <v>18</v>
      </c>
      <c r="G94" t="s">
        <v>11</v>
      </c>
      <c r="H94" t="s">
        <v>15</v>
      </c>
      <c r="I94" t="s">
        <v>12</v>
      </c>
      <c r="J94" t="s">
        <v>12</v>
      </c>
      <c r="K94" t="s">
        <v>12</v>
      </c>
      <c r="L94">
        <v>5.7603699999999999E-5</v>
      </c>
      <c r="M94" t="str">
        <f t="shared" si="2"/>
        <v>仙台フォーラス前28</v>
      </c>
      <c r="N94">
        <v>18942</v>
      </c>
      <c r="O94">
        <f t="shared" si="3"/>
        <v>1.0911292853999999</v>
      </c>
      <c r="P94">
        <v>0</v>
      </c>
    </row>
    <row r="95" spans="1:16" x14ac:dyDescent="0.15">
      <c r="A95">
        <v>28</v>
      </c>
      <c r="B95" t="s">
        <v>18</v>
      </c>
      <c r="C95" t="s">
        <v>15</v>
      </c>
      <c r="D95" t="s">
        <v>11</v>
      </c>
      <c r="E95" t="s">
        <v>15</v>
      </c>
      <c r="F95" t="s">
        <v>12</v>
      </c>
      <c r="G95" t="s">
        <v>12</v>
      </c>
      <c r="H95" t="s">
        <v>12</v>
      </c>
      <c r="I95" t="s">
        <v>12</v>
      </c>
      <c r="J95" t="s">
        <v>12</v>
      </c>
      <c r="K95" t="s">
        <v>12</v>
      </c>
      <c r="L95">
        <v>1.7281109999999999E-4</v>
      </c>
      <c r="M95" t="str">
        <f t="shared" si="2"/>
        <v>仙台フォーラス前28</v>
      </c>
      <c r="N95">
        <v>18942</v>
      </c>
      <c r="O95">
        <f t="shared" si="3"/>
        <v>3.2733878561999998</v>
      </c>
      <c r="P95">
        <v>0</v>
      </c>
    </row>
    <row r="96" spans="1:16" x14ac:dyDescent="0.15">
      <c r="A96">
        <v>28</v>
      </c>
      <c r="B96" t="s">
        <v>18</v>
      </c>
      <c r="C96" t="s">
        <v>15</v>
      </c>
      <c r="D96" t="s">
        <v>11</v>
      </c>
      <c r="E96" t="s">
        <v>15</v>
      </c>
      <c r="F96" t="s">
        <v>18</v>
      </c>
      <c r="G96" t="s">
        <v>12</v>
      </c>
      <c r="H96" t="s">
        <v>12</v>
      </c>
      <c r="I96" t="s">
        <v>12</v>
      </c>
      <c r="J96" t="s">
        <v>12</v>
      </c>
      <c r="K96" t="s">
        <v>12</v>
      </c>
      <c r="L96">
        <v>1.152074E-4</v>
      </c>
      <c r="M96" t="str">
        <f t="shared" si="2"/>
        <v>仙台フォーラス前28</v>
      </c>
      <c r="N96">
        <v>18942</v>
      </c>
      <c r="O96">
        <f t="shared" si="3"/>
        <v>2.1822585707999997</v>
      </c>
      <c r="P96">
        <v>0</v>
      </c>
    </row>
    <row r="97" spans="1:16" x14ac:dyDescent="0.15">
      <c r="A97">
        <v>28</v>
      </c>
      <c r="B97" t="s">
        <v>18</v>
      </c>
      <c r="C97" t="s">
        <v>15</v>
      </c>
      <c r="D97" t="s">
        <v>17</v>
      </c>
      <c r="E97" t="s">
        <v>11</v>
      </c>
      <c r="F97" t="s">
        <v>15</v>
      </c>
      <c r="G97" t="s">
        <v>12</v>
      </c>
      <c r="H97" t="s">
        <v>12</v>
      </c>
      <c r="I97" t="s">
        <v>12</v>
      </c>
      <c r="J97" t="s">
        <v>12</v>
      </c>
      <c r="K97" t="s">
        <v>12</v>
      </c>
      <c r="L97">
        <v>5.7603699999999999E-5</v>
      </c>
      <c r="M97" t="str">
        <f t="shared" si="2"/>
        <v>仙台フォーラス前28</v>
      </c>
      <c r="N97">
        <v>18942</v>
      </c>
      <c r="O97">
        <f t="shared" si="3"/>
        <v>1.0911292853999999</v>
      </c>
      <c r="P97">
        <v>0</v>
      </c>
    </row>
    <row r="98" spans="1:16" x14ac:dyDescent="0.15">
      <c r="A98">
        <v>28</v>
      </c>
      <c r="B98" t="s">
        <v>18</v>
      </c>
      <c r="C98" t="s">
        <v>15</v>
      </c>
      <c r="D98" t="s">
        <v>11</v>
      </c>
      <c r="E98" t="s">
        <v>14</v>
      </c>
      <c r="F98" t="s">
        <v>13</v>
      </c>
      <c r="G98" t="s">
        <v>12</v>
      </c>
      <c r="H98" t="s">
        <v>12</v>
      </c>
      <c r="I98" t="s">
        <v>12</v>
      </c>
      <c r="J98" t="s">
        <v>12</v>
      </c>
      <c r="K98" t="s">
        <v>12</v>
      </c>
      <c r="L98">
        <v>5.7603699999999999E-5</v>
      </c>
      <c r="M98" t="str">
        <f t="shared" si="2"/>
        <v>仙台フォーラス前28</v>
      </c>
      <c r="N98">
        <v>18942</v>
      </c>
      <c r="O98">
        <f t="shared" si="3"/>
        <v>1.0911292853999999</v>
      </c>
      <c r="P98">
        <v>0</v>
      </c>
    </row>
    <row r="99" spans="1:16" x14ac:dyDescent="0.15">
      <c r="A99">
        <v>28</v>
      </c>
      <c r="B99" t="s">
        <v>18</v>
      </c>
      <c r="C99" t="s">
        <v>15</v>
      </c>
      <c r="D99" t="s">
        <v>11</v>
      </c>
      <c r="E99" t="s">
        <v>18</v>
      </c>
      <c r="F99" t="s">
        <v>14</v>
      </c>
      <c r="G99" t="s">
        <v>12</v>
      </c>
      <c r="H99" t="s">
        <v>12</v>
      </c>
      <c r="I99" t="s">
        <v>12</v>
      </c>
      <c r="J99" t="s">
        <v>12</v>
      </c>
      <c r="K99" t="s">
        <v>12</v>
      </c>
      <c r="L99">
        <v>5.7603699999999999E-5</v>
      </c>
      <c r="M99" t="str">
        <f t="shared" si="2"/>
        <v>仙台フォーラス前28</v>
      </c>
      <c r="N99">
        <v>18942</v>
      </c>
      <c r="O99">
        <f t="shared" si="3"/>
        <v>1.0911292853999999</v>
      </c>
      <c r="P99">
        <v>0</v>
      </c>
    </row>
    <row r="100" spans="1:16" x14ac:dyDescent="0.15">
      <c r="A100">
        <v>28</v>
      </c>
      <c r="B100" t="s">
        <v>18</v>
      </c>
      <c r="C100" t="s">
        <v>15</v>
      </c>
      <c r="D100" t="s">
        <v>11</v>
      </c>
      <c r="E100" t="s">
        <v>12</v>
      </c>
      <c r="F100" t="s">
        <v>12</v>
      </c>
      <c r="G100" t="s">
        <v>12</v>
      </c>
      <c r="H100" t="s">
        <v>12</v>
      </c>
      <c r="I100" t="s">
        <v>12</v>
      </c>
      <c r="J100" t="s">
        <v>12</v>
      </c>
      <c r="K100" t="s">
        <v>12</v>
      </c>
      <c r="L100">
        <v>1.7281109999999999E-4</v>
      </c>
      <c r="M100" t="str">
        <f t="shared" si="2"/>
        <v>仙台フォーラス前28</v>
      </c>
      <c r="N100">
        <v>18942</v>
      </c>
      <c r="O100">
        <f t="shared" si="3"/>
        <v>3.2733878561999998</v>
      </c>
      <c r="P100">
        <v>0</v>
      </c>
    </row>
    <row r="101" spans="1:16" x14ac:dyDescent="0.15">
      <c r="A101">
        <v>28</v>
      </c>
      <c r="B101" t="s">
        <v>14</v>
      </c>
      <c r="C101" t="s">
        <v>15</v>
      </c>
      <c r="D101" t="s">
        <v>11</v>
      </c>
      <c r="E101" t="s">
        <v>15</v>
      </c>
      <c r="F101" t="s">
        <v>16</v>
      </c>
      <c r="G101" t="s">
        <v>12</v>
      </c>
      <c r="H101" t="s">
        <v>12</v>
      </c>
      <c r="I101" t="s">
        <v>12</v>
      </c>
      <c r="J101" t="s">
        <v>12</v>
      </c>
      <c r="K101" t="s">
        <v>12</v>
      </c>
      <c r="L101">
        <v>5.7603699999999999E-5</v>
      </c>
      <c r="M101" t="str">
        <f t="shared" si="2"/>
        <v>仙台三越前28</v>
      </c>
      <c r="N101">
        <v>17046</v>
      </c>
      <c r="O101">
        <f t="shared" si="3"/>
        <v>0.98191267019999995</v>
      </c>
      <c r="P101">
        <v>0</v>
      </c>
    </row>
    <row r="102" spans="1:16" x14ac:dyDescent="0.15">
      <c r="A102">
        <v>28</v>
      </c>
      <c r="B102" t="s">
        <v>14</v>
      </c>
      <c r="C102" t="s">
        <v>15</v>
      </c>
      <c r="D102" t="s">
        <v>11</v>
      </c>
      <c r="E102" t="s">
        <v>12</v>
      </c>
      <c r="F102" t="s">
        <v>12</v>
      </c>
      <c r="G102" t="s">
        <v>12</v>
      </c>
      <c r="H102" t="s">
        <v>12</v>
      </c>
      <c r="I102" t="s">
        <v>12</v>
      </c>
      <c r="J102" t="s">
        <v>12</v>
      </c>
      <c r="K102" t="s">
        <v>12</v>
      </c>
      <c r="L102">
        <v>3.456221E-4</v>
      </c>
      <c r="M102" t="str">
        <f t="shared" si="2"/>
        <v>仙台三越前28</v>
      </c>
      <c r="N102">
        <v>17046</v>
      </c>
      <c r="O102">
        <f t="shared" si="3"/>
        <v>5.8914743166000001</v>
      </c>
      <c r="P102">
        <v>0</v>
      </c>
    </row>
    <row r="103" spans="1:16" x14ac:dyDescent="0.15">
      <c r="A103">
        <v>28</v>
      </c>
      <c r="B103" t="s">
        <v>14</v>
      </c>
      <c r="C103" t="s">
        <v>15</v>
      </c>
      <c r="D103" t="s">
        <v>11</v>
      </c>
      <c r="E103" t="s">
        <v>19</v>
      </c>
      <c r="F103" t="s">
        <v>12</v>
      </c>
      <c r="G103" t="s">
        <v>12</v>
      </c>
      <c r="H103" t="s">
        <v>12</v>
      </c>
      <c r="I103" t="s">
        <v>12</v>
      </c>
      <c r="J103" t="s">
        <v>12</v>
      </c>
      <c r="K103" t="s">
        <v>12</v>
      </c>
      <c r="L103">
        <v>5.7603699999999999E-5</v>
      </c>
      <c r="M103" t="str">
        <f t="shared" si="2"/>
        <v>仙台三越前28</v>
      </c>
      <c r="N103">
        <v>17046</v>
      </c>
      <c r="O103">
        <f t="shared" si="3"/>
        <v>0.98191267019999995</v>
      </c>
      <c r="P103">
        <v>0</v>
      </c>
    </row>
    <row r="104" spans="1:16" x14ac:dyDescent="0.15">
      <c r="A104">
        <v>28</v>
      </c>
      <c r="B104" t="s">
        <v>13</v>
      </c>
      <c r="C104" t="s">
        <v>15</v>
      </c>
      <c r="D104" t="s">
        <v>14</v>
      </c>
      <c r="E104" t="s">
        <v>12</v>
      </c>
      <c r="F104" t="s">
        <v>12</v>
      </c>
      <c r="G104" t="s">
        <v>12</v>
      </c>
      <c r="H104" t="s">
        <v>12</v>
      </c>
      <c r="I104" t="s">
        <v>12</v>
      </c>
      <c r="J104" t="s">
        <v>12</v>
      </c>
      <c r="K104" t="s">
        <v>12</v>
      </c>
      <c r="L104">
        <v>5.7603699999999999E-5</v>
      </c>
      <c r="M104" t="str">
        <f t="shared" si="2"/>
        <v>仙台三越店舗内28</v>
      </c>
      <c r="N104">
        <v>3708</v>
      </c>
      <c r="O104">
        <f t="shared" si="3"/>
        <v>0.2135945196</v>
      </c>
      <c r="P104">
        <v>0</v>
      </c>
    </row>
    <row r="105" spans="1:16" x14ac:dyDescent="0.15">
      <c r="A105">
        <v>28</v>
      </c>
      <c r="B105" t="s">
        <v>13</v>
      </c>
      <c r="C105" t="s">
        <v>15</v>
      </c>
      <c r="D105" t="s">
        <v>12</v>
      </c>
      <c r="E105" t="s">
        <v>12</v>
      </c>
      <c r="F105" t="s">
        <v>12</v>
      </c>
      <c r="G105" t="s">
        <v>12</v>
      </c>
      <c r="H105" t="s">
        <v>12</v>
      </c>
      <c r="I105" t="s">
        <v>12</v>
      </c>
      <c r="J105" t="s">
        <v>12</v>
      </c>
      <c r="K105" t="s">
        <v>12</v>
      </c>
      <c r="L105">
        <v>1.152074E-4</v>
      </c>
      <c r="M105" t="str">
        <f t="shared" si="2"/>
        <v>仙台三越店舗内28</v>
      </c>
      <c r="N105">
        <v>3708</v>
      </c>
      <c r="O105">
        <f t="shared" si="3"/>
        <v>0.42718903920000001</v>
      </c>
      <c r="P105">
        <v>0</v>
      </c>
    </row>
    <row r="106" spans="1:16" x14ac:dyDescent="0.15">
      <c r="A106">
        <v>28</v>
      </c>
      <c r="B106" t="s">
        <v>17</v>
      </c>
      <c r="C106" t="s">
        <v>15</v>
      </c>
      <c r="D106" t="s">
        <v>18</v>
      </c>
      <c r="E106" t="s">
        <v>14</v>
      </c>
      <c r="F106" t="s">
        <v>13</v>
      </c>
      <c r="G106" t="s">
        <v>14</v>
      </c>
      <c r="H106" t="s">
        <v>18</v>
      </c>
      <c r="I106" t="s">
        <v>15</v>
      </c>
      <c r="J106" t="s">
        <v>12</v>
      </c>
      <c r="K106" t="s">
        <v>12</v>
      </c>
      <c r="L106">
        <v>5.7603699999999999E-5</v>
      </c>
      <c r="M106" t="str">
        <f t="shared" si="2"/>
        <v>地下鉄 一番町駅28</v>
      </c>
      <c r="N106">
        <v>3678</v>
      </c>
      <c r="O106">
        <f t="shared" si="3"/>
        <v>0.2118664086</v>
      </c>
      <c r="P106">
        <v>0</v>
      </c>
    </row>
    <row r="107" spans="1:16" x14ac:dyDescent="0.15">
      <c r="A107">
        <v>28</v>
      </c>
      <c r="B107" t="s">
        <v>17</v>
      </c>
      <c r="C107" t="s">
        <v>15</v>
      </c>
      <c r="D107" t="s">
        <v>11</v>
      </c>
      <c r="E107" t="s">
        <v>12</v>
      </c>
      <c r="F107" t="s">
        <v>12</v>
      </c>
      <c r="G107" t="s">
        <v>12</v>
      </c>
      <c r="H107" t="s">
        <v>12</v>
      </c>
      <c r="I107" t="s">
        <v>12</v>
      </c>
      <c r="J107" t="s">
        <v>12</v>
      </c>
      <c r="K107" t="s">
        <v>12</v>
      </c>
      <c r="L107">
        <v>5.7603699999999999E-5</v>
      </c>
      <c r="M107" t="str">
        <f t="shared" si="2"/>
        <v>地下鉄 一番町駅28</v>
      </c>
      <c r="N107">
        <v>3678</v>
      </c>
      <c r="O107">
        <f t="shared" si="3"/>
        <v>0.2118664086</v>
      </c>
      <c r="P107">
        <v>0</v>
      </c>
    </row>
    <row r="108" spans="1:16" x14ac:dyDescent="0.15">
      <c r="A108">
        <v>28</v>
      </c>
      <c r="B108" t="s">
        <v>17</v>
      </c>
      <c r="C108" t="s">
        <v>15</v>
      </c>
      <c r="D108" t="s">
        <v>11</v>
      </c>
      <c r="E108" t="s">
        <v>17</v>
      </c>
      <c r="F108" t="s">
        <v>12</v>
      </c>
      <c r="G108" t="s">
        <v>12</v>
      </c>
      <c r="H108" t="s">
        <v>12</v>
      </c>
      <c r="I108" t="s">
        <v>12</v>
      </c>
      <c r="J108" t="s">
        <v>12</v>
      </c>
      <c r="K108" t="s">
        <v>12</v>
      </c>
      <c r="L108">
        <v>1.152074E-4</v>
      </c>
      <c r="M108" t="str">
        <f t="shared" si="2"/>
        <v>地下鉄 一番町駅28</v>
      </c>
      <c r="N108">
        <v>3678</v>
      </c>
      <c r="O108">
        <f t="shared" si="3"/>
        <v>0.4237328172</v>
      </c>
      <c r="P108">
        <v>0</v>
      </c>
    </row>
    <row r="109" spans="1:16" x14ac:dyDescent="0.15">
      <c r="A109">
        <v>28</v>
      </c>
      <c r="B109" t="s">
        <v>19</v>
      </c>
      <c r="C109" t="s">
        <v>15</v>
      </c>
      <c r="D109" t="s">
        <v>11</v>
      </c>
      <c r="E109" t="s">
        <v>15</v>
      </c>
      <c r="F109" t="s">
        <v>18</v>
      </c>
      <c r="G109" t="s">
        <v>14</v>
      </c>
      <c r="H109" t="s">
        <v>12</v>
      </c>
      <c r="I109" t="s">
        <v>12</v>
      </c>
      <c r="J109" t="s">
        <v>12</v>
      </c>
      <c r="K109" t="s">
        <v>12</v>
      </c>
      <c r="L109">
        <v>5.7603699999999999E-5</v>
      </c>
      <c r="M109" t="str">
        <f t="shared" si="2"/>
        <v>地下鉄 広瀬通駅28</v>
      </c>
      <c r="N109">
        <v>6474</v>
      </c>
      <c r="O109">
        <f t="shared" si="3"/>
        <v>0.3729263538</v>
      </c>
      <c r="P109">
        <v>0</v>
      </c>
    </row>
    <row r="110" spans="1:16" x14ac:dyDescent="0.15">
      <c r="A110">
        <v>28</v>
      </c>
      <c r="B110" t="s">
        <v>19</v>
      </c>
      <c r="C110" t="s">
        <v>15</v>
      </c>
      <c r="D110" t="s">
        <v>11</v>
      </c>
      <c r="E110" t="s">
        <v>12</v>
      </c>
      <c r="F110" t="s">
        <v>12</v>
      </c>
      <c r="G110" t="s">
        <v>12</v>
      </c>
      <c r="H110" t="s">
        <v>12</v>
      </c>
      <c r="I110" t="s">
        <v>12</v>
      </c>
      <c r="J110" t="s">
        <v>12</v>
      </c>
      <c r="K110" t="s">
        <v>12</v>
      </c>
      <c r="L110">
        <v>5.7603699999999999E-5</v>
      </c>
      <c r="M110" t="str">
        <f t="shared" si="2"/>
        <v>地下鉄 広瀬通駅28</v>
      </c>
      <c r="N110">
        <v>6474</v>
      </c>
      <c r="O110">
        <f t="shared" si="3"/>
        <v>0.3729263538</v>
      </c>
      <c r="P110">
        <v>0</v>
      </c>
    </row>
    <row r="111" spans="1:16" x14ac:dyDescent="0.15">
      <c r="A111">
        <v>28</v>
      </c>
      <c r="B111" t="s">
        <v>19</v>
      </c>
      <c r="C111" t="s">
        <v>15</v>
      </c>
      <c r="D111" t="s">
        <v>11</v>
      </c>
      <c r="E111" t="s">
        <v>19</v>
      </c>
      <c r="F111" t="s">
        <v>12</v>
      </c>
      <c r="G111" t="s">
        <v>12</v>
      </c>
      <c r="H111" t="s">
        <v>12</v>
      </c>
      <c r="I111" t="s">
        <v>12</v>
      </c>
      <c r="J111" t="s">
        <v>12</v>
      </c>
      <c r="K111" t="s">
        <v>12</v>
      </c>
      <c r="L111">
        <v>5.7603699999999999E-5</v>
      </c>
      <c r="M111" t="str">
        <f t="shared" si="2"/>
        <v>地下鉄 広瀬通駅28</v>
      </c>
      <c r="N111">
        <v>6474</v>
      </c>
      <c r="O111">
        <f t="shared" si="3"/>
        <v>0.3729263538</v>
      </c>
      <c r="P111">
        <v>0</v>
      </c>
    </row>
    <row r="112" spans="1:16" x14ac:dyDescent="0.15">
      <c r="A112">
        <v>28</v>
      </c>
      <c r="B112" t="s">
        <v>11</v>
      </c>
      <c r="C112" t="s">
        <v>15</v>
      </c>
      <c r="D112" t="s">
        <v>18</v>
      </c>
      <c r="E112" t="s">
        <v>14</v>
      </c>
      <c r="F112" t="s">
        <v>13</v>
      </c>
      <c r="G112" t="s">
        <v>14</v>
      </c>
      <c r="H112" t="s">
        <v>13</v>
      </c>
      <c r="I112" t="s">
        <v>14</v>
      </c>
      <c r="J112" t="s">
        <v>18</v>
      </c>
      <c r="K112" t="s">
        <v>15</v>
      </c>
      <c r="L112">
        <v>5.7603699999999999E-5</v>
      </c>
      <c r="M112" t="str">
        <f t="shared" si="2"/>
        <v>藤崎店舗内28</v>
      </c>
      <c r="N112">
        <v>4515</v>
      </c>
      <c r="O112">
        <f t="shared" si="3"/>
        <v>0.26008070550000001</v>
      </c>
      <c r="P112">
        <v>0</v>
      </c>
    </row>
    <row r="113" spans="1:16" x14ac:dyDescent="0.15">
      <c r="A113">
        <v>28</v>
      </c>
      <c r="B113" t="s">
        <v>11</v>
      </c>
      <c r="C113" t="s">
        <v>15</v>
      </c>
      <c r="D113" t="s">
        <v>18</v>
      </c>
      <c r="E113" t="s">
        <v>13</v>
      </c>
      <c r="F113" t="s">
        <v>14</v>
      </c>
      <c r="G113" t="s">
        <v>15</v>
      </c>
      <c r="H113" t="s">
        <v>12</v>
      </c>
      <c r="I113" t="s">
        <v>12</v>
      </c>
      <c r="J113" t="s">
        <v>12</v>
      </c>
      <c r="K113" t="s">
        <v>12</v>
      </c>
      <c r="L113">
        <v>5.7603699999999999E-5</v>
      </c>
      <c r="M113" t="str">
        <f t="shared" si="2"/>
        <v>藤崎店舗内28</v>
      </c>
      <c r="N113">
        <v>4515</v>
      </c>
      <c r="O113">
        <f t="shared" si="3"/>
        <v>0.26008070550000001</v>
      </c>
      <c r="P113">
        <v>0</v>
      </c>
    </row>
    <row r="114" spans="1:16" x14ac:dyDescent="0.15">
      <c r="A114">
        <v>28</v>
      </c>
      <c r="B114" t="s">
        <v>11</v>
      </c>
      <c r="C114" t="s">
        <v>15</v>
      </c>
      <c r="D114" t="s">
        <v>16</v>
      </c>
      <c r="E114" t="s">
        <v>14</v>
      </c>
      <c r="F114" t="s">
        <v>18</v>
      </c>
      <c r="G114" t="s">
        <v>11</v>
      </c>
      <c r="H114" t="s">
        <v>12</v>
      </c>
      <c r="I114" t="s">
        <v>12</v>
      </c>
      <c r="J114" t="s">
        <v>12</v>
      </c>
      <c r="K114" t="s">
        <v>12</v>
      </c>
      <c r="L114">
        <v>5.7603699999999999E-5</v>
      </c>
      <c r="M114" t="str">
        <f t="shared" si="2"/>
        <v>藤崎店舗内28</v>
      </c>
      <c r="N114">
        <v>4515</v>
      </c>
      <c r="O114">
        <f t="shared" si="3"/>
        <v>0.26008070550000001</v>
      </c>
      <c r="P114">
        <v>0</v>
      </c>
    </row>
    <row r="115" spans="1:16" x14ac:dyDescent="0.15">
      <c r="A115">
        <v>28</v>
      </c>
      <c r="B115" t="s">
        <v>11</v>
      </c>
      <c r="C115" t="s">
        <v>15</v>
      </c>
      <c r="D115" t="s">
        <v>11</v>
      </c>
      <c r="E115" t="s">
        <v>12</v>
      </c>
      <c r="F115" t="s">
        <v>12</v>
      </c>
      <c r="G115" t="s">
        <v>12</v>
      </c>
      <c r="H115" t="s">
        <v>12</v>
      </c>
      <c r="I115" t="s">
        <v>12</v>
      </c>
      <c r="J115" t="s">
        <v>12</v>
      </c>
      <c r="K115" t="s">
        <v>12</v>
      </c>
      <c r="L115">
        <v>1.7281109999999999E-4</v>
      </c>
      <c r="M115" t="str">
        <f t="shared" si="2"/>
        <v>藤崎店舗内28</v>
      </c>
      <c r="N115">
        <v>4515</v>
      </c>
      <c r="O115">
        <f t="shared" si="3"/>
        <v>0.78024211649999997</v>
      </c>
      <c r="P115">
        <v>0</v>
      </c>
    </row>
    <row r="116" spans="1:16" x14ac:dyDescent="0.15">
      <c r="A116">
        <v>28</v>
      </c>
      <c r="B116" t="s">
        <v>11</v>
      </c>
      <c r="C116" t="s">
        <v>15</v>
      </c>
      <c r="D116" t="s">
        <v>18</v>
      </c>
      <c r="E116" t="s">
        <v>14</v>
      </c>
      <c r="F116" t="s">
        <v>13</v>
      </c>
      <c r="G116" t="s">
        <v>14</v>
      </c>
      <c r="H116" t="s">
        <v>13</v>
      </c>
      <c r="I116" t="s">
        <v>14</v>
      </c>
      <c r="J116" t="s">
        <v>12</v>
      </c>
      <c r="K116" t="s">
        <v>12</v>
      </c>
      <c r="L116">
        <v>5.7603699999999999E-5</v>
      </c>
      <c r="M116" t="str">
        <f t="shared" si="2"/>
        <v>藤崎店舗内28</v>
      </c>
      <c r="N116">
        <v>4515</v>
      </c>
      <c r="O116">
        <f t="shared" si="3"/>
        <v>0.26008070550000001</v>
      </c>
      <c r="P116">
        <v>0</v>
      </c>
    </row>
    <row r="117" spans="1:16" x14ac:dyDescent="0.15">
      <c r="A117">
        <v>28</v>
      </c>
      <c r="B117" t="s">
        <v>11</v>
      </c>
      <c r="C117" t="s">
        <v>15</v>
      </c>
      <c r="D117" t="s">
        <v>18</v>
      </c>
      <c r="E117" t="s">
        <v>14</v>
      </c>
      <c r="F117" t="s">
        <v>13</v>
      </c>
      <c r="G117" t="s">
        <v>14</v>
      </c>
      <c r="H117" t="s">
        <v>12</v>
      </c>
      <c r="I117" t="s">
        <v>12</v>
      </c>
      <c r="J117" t="s">
        <v>12</v>
      </c>
      <c r="K117" t="s">
        <v>12</v>
      </c>
      <c r="L117">
        <v>5.7603699999999999E-5</v>
      </c>
      <c r="M117" t="str">
        <f t="shared" si="2"/>
        <v>藤崎店舗内28</v>
      </c>
      <c r="N117">
        <v>4515</v>
      </c>
      <c r="O117">
        <f t="shared" si="3"/>
        <v>0.26008070550000001</v>
      </c>
      <c r="P117">
        <v>0</v>
      </c>
    </row>
    <row r="118" spans="1:16" x14ac:dyDescent="0.15">
      <c r="A118">
        <v>28</v>
      </c>
      <c r="B118" t="s">
        <v>11</v>
      </c>
      <c r="C118" t="s">
        <v>15</v>
      </c>
      <c r="D118" t="s">
        <v>18</v>
      </c>
      <c r="E118" t="s">
        <v>14</v>
      </c>
      <c r="F118" t="s">
        <v>13</v>
      </c>
      <c r="G118" t="s">
        <v>12</v>
      </c>
      <c r="H118" t="s">
        <v>12</v>
      </c>
      <c r="I118" t="s">
        <v>12</v>
      </c>
      <c r="J118" t="s">
        <v>12</v>
      </c>
      <c r="K118" t="s">
        <v>12</v>
      </c>
      <c r="L118">
        <v>5.7603699999999999E-5</v>
      </c>
      <c r="M118" t="str">
        <f t="shared" si="2"/>
        <v>藤崎店舗内28</v>
      </c>
      <c r="N118">
        <v>4515</v>
      </c>
      <c r="O118">
        <f t="shared" si="3"/>
        <v>0.26008070550000001</v>
      </c>
      <c r="P118">
        <v>0</v>
      </c>
    </row>
    <row r="119" spans="1:16" x14ac:dyDescent="0.15">
      <c r="A119">
        <v>28</v>
      </c>
      <c r="B119" t="s">
        <v>11</v>
      </c>
      <c r="C119" t="s">
        <v>15</v>
      </c>
      <c r="D119" t="s">
        <v>14</v>
      </c>
      <c r="E119" t="s">
        <v>12</v>
      </c>
      <c r="F119" t="s">
        <v>12</v>
      </c>
      <c r="G119" t="s">
        <v>12</v>
      </c>
      <c r="H119" t="s">
        <v>12</v>
      </c>
      <c r="I119" t="s">
        <v>12</v>
      </c>
      <c r="J119" t="s">
        <v>12</v>
      </c>
      <c r="K119" t="s">
        <v>12</v>
      </c>
      <c r="L119">
        <v>5.7603699999999999E-5</v>
      </c>
      <c r="M119" t="str">
        <f t="shared" si="2"/>
        <v>藤崎店舗内28</v>
      </c>
      <c r="N119">
        <v>4515</v>
      </c>
      <c r="O119">
        <f t="shared" si="3"/>
        <v>0.26008070550000001</v>
      </c>
      <c r="P119">
        <v>0</v>
      </c>
    </row>
    <row r="120" spans="1:16" x14ac:dyDescent="0.15">
      <c r="A120">
        <v>28</v>
      </c>
      <c r="B120" t="s">
        <v>11</v>
      </c>
      <c r="C120" t="s">
        <v>15</v>
      </c>
      <c r="D120" t="s">
        <v>14</v>
      </c>
      <c r="E120" t="s">
        <v>18</v>
      </c>
      <c r="F120" t="s">
        <v>12</v>
      </c>
      <c r="G120" t="s">
        <v>12</v>
      </c>
      <c r="H120" t="s">
        <v>12</v>
      </c>
      <c r="I120" t="s">
        <v>12</v>
      </c>
      <c r="J120" t="s">
        <v>12</v>
      </c>
      <c r="K120" t="s">
        <v>12</v>
      </c>
      <c r="L120">
        <v>5.7603699999999999E-5</v>
      </c>
      <c r="M120" t="str">
        <f t="shared" si="2"/>
        <v>藤崎店舗内28</v>
      </c>
      <c r="N120">
        <v>4515</v>
      </c>
      <c r="O120">
        <f t="shared" si="3"/>
        <v>0.26008070550000001</v>
      </c>
      <c r="P120">
        <v>0</v>
      </c>
    </row>
    <row r="121" spans="1:16" x14ac:dyDescent="0.15">
      <c r="A121">
        <v>28</v>
      </c>
      <c r="B121" t="s">
        <v>11</v>
      </c>
      <c r="C121" t="s">
        <v>15</v>
      </c>
      <c r="D121" t="s">
        <v>18</v>
      </c>
      <c r="E121" t="s">
        <v>14</v>
      </c>
      <c r="F121" t="s">
        <v>12</v>
      </c>
      <c r="G121" t="s">
        <v>12</v>
      </c>
      <c r="H121" t="s">
        <v>12</v>
      </c>
      <c r="I121" t="s">
        <v>12</v>
      </c>
      <c r="J121" t="s">
        <v>12</v>
      </c>
      <c r="K121" t="s">
        <v>12</v>
      </c>
      <c r="L121">
        <v>1.152074E-4</v>
      </c>
      <c r="M121" t="str">
        <f t="shared" si="2"/>
        <v>藤崎店舗内28</v>
      </c>
      <c r="N121">
        <v>4515</v>
      </c>
      <c r="O121">
        <f t="shared" si="3"/>
        <v>0.52016141100000002</v>
      </c>
      <c r="P121">
        <v>0</v>
      </c>
    </row>
    <row r="122" spans="1:16" x14ac:dyDescent="0.15">
      <c r="A122">
        <v>28</v>
      </c>
      <c r="B122" t="s">
        <v>11</v>
      </c>
      <c r="C122" t="s">
        <v>15</v>
      </c>
      <c r="D122" t="s">
        <v>18</v>
      </c>
      <c r="E122" t="s">
        <v>13</v>
      </c>
      <c r="F122" t="s">
        <v>12</v>
      </c>
      <c r="G122" t="s">
        <v>12</v>
      </c>
      <c r="H122" t="s">
        <v>12</v>
      </c>
      <c r="I122" t="s">
        <v>12</v>
      </c>
      <c r="J122" t="s">
        <v>12</v>
      </c>
      <c r="K122" t="s">
        <v>12</v>
      </c>
      <c r="L122">
        <v>5.7603699999999999E-5</v>
      </c>
      <c r="M122" t="str">
        <f t="shared" si="2"/>
        <v>藤崎店舗内28</v>
      </c>
      <c r="N122">
        <v>4515</v>
      </c>
      <c r="O122">
        <f t="shared" si="3"/>
        <v>0.26008070550000001</v>
      </c>
      <c r="P122">
        <v>0</v>
      </c>
    </row>
    <row r="123" spans="1:16" x14ac:dyDescent="0.15">
      <c r="A123">
        <v>28</v>
      </c>
      <c r="B123" t="s">
        <v>11</v>
      </c>
      <c r="C123" t="s">
        <v>15</v>
      </c>
      <c r="D123" t="s">
        <v>12</v>
      </c>
      <c r="E123" t="s">
        <v>12</v>
      </c>
      <c r="F123" t="s">
        <v>12</v>
      </c>
      <c r="G123" t="s">
        <v>12</v>
      </c>
      <c r="H123" t="s">
        <v>12</v>
      </c>
      <c r="I123" t="s">
        <v>12</v>
      </c>
      <c r="J123" t="s">
        <v>12</v>
      </c>
      <c r="K123" t="s">
        <v>12</v>
      </c>
      <c r="L123">
        <v>2.0737326999999998E-3</v>
      </c>
      <c r="M123" t="str">
        <f t="shared" si="2"/>
        <v>藤崎店舗内28</v>
      </c>
      <c r="N123">
        <v>4515</v>
      </c>
      <c r="O123">
        <f t="shared" si="3"/>
        <v>9.3629031404999985</v>
      </c>
      <c r="P123">
        <v>0</v>
      </c>
    </row>
    <row r="124" spans="1:16" x14ac:dyDescent="0.15">
      <c r="A124">
        <v>28</v>
      </c>
      <c r="B124" t="s">
        <v>11</v>
      </c>
      <c r="C124" t="s">
        <v>15</v>
      </c>
      <c r="D124" t="s">
        <v>16</v>
      </c>
      <c r="E124" t="s">
        <v>12</v>
      </c>
      <c r="F124" t="s">
        <v>12</v>
      </c>
      <c r="G124" t="s">
        <v>12</v>
      </c>
      <c r="H124" t="s">
        <v>12</v>
      </c>
      <c r="I124" t="s">
        <v>12</v>
      </c>
      <c r="J124" t="s">
        <v>12</v>
      </c>
      <c r="K124" t="s">
        <v>12</v>
      </c>
      <c r="L124">
        <v>1.152074E-4</v>
      </c>
      <c r="M124" t="str">
        <f t="shared" si="2"/>
        <v>藤崎店舗内28</v>
      </c>
      <c r="N124">
        <v>4515</v>
      </c>
      <c r="O124">
        <f t="shared" si="3"/>
        <v>0.52016141100000002</v>
      </c>
      <c r="P124">
        <v>0</v>
      </c>
    </row>
    <row r="125" spans="1:16" x14ac:dyDescent="0.15">
      <c r="A125">
        <v>28</v>
      </c>
      <c r="B125" t="s">
        <v>11</v>
      </c>
      <c r="C125" t="s">
        <v>15</v>
      </c>
      <c r="D125" t="s">
        <v>18</v>
      </c>
      <c r="E125" t="s">
        <v>12</v>
      </c>
      <c r="F125" t="s">
        <v>12</v>
      </c>
      <c r="G125" t="s">
        <v>12</v>
      </c>
      <c r="H125" t="s">
        <v>12</v>
      </c>
      <c r="I125" t="s">
        <v>12</v>
      </c>
      <c r="J125" t="s">
        <v>12</v>
      </c>
      <c r="K125" t="s">
        <v>12</v>
      </c>
      <c r="L125">
        <v>1.7281109999999999E-4</v>
      </c>
      <c r="M125" t="str">
        <f t="shared" si="2"/>
        <v>藤崎店舗内28</v>
      </c>
      <c r="N125">
        <v>4515</v>
      </c>
      <c r="O125">
        <f t="shared" si="3"/>
        <v>0.78024211649999997</v>
      </c>
      <c r="P125">
        <v>0</v>
      </c>
    </row>
    <row r="126" spans="1:16" x14ac:dyDescent="0.15">
      <c r="A126">
        <v>28</v>
      </c>
      <c r="B126" t="s">
        <v>16</v>
      </c>
      <c r="C126" t="s">
        <v>11</v>
      </c>
      <c r="D126" t="s">
        <v>15</v>
      </c>
      <c r="E126" t="s">
        <v>12</v>
      </c>
      <c r="F126" t="s">
        <v>12</v>
      </c>
      <c r="G126" t="s">
        <v>12</v>
      </c>
      <c r="H126" t="s">
        <v>12</v>
      </c>
      <c r="I126" t="s">
        <v>12</v>
      </c>
      <c r="J126" t="s">
        <v>12</v>
      </c>
      <c r="K126" t="s">
        <v>12</v>
      </c>
      <c r="L126">
        <v>5.7603699999999999E-5</v>
      </c>
      <c r="M126" t="str">
        <f t="shared" si="2"/>
        <v>シリウス・一番町前28</v>
      </c>
      <c r="N126">
        <v>18180</v>
      </c>
      <c r="O126">
        <f t="shared" si="3"/>
        <v>1.0472352659999999</v>
      </c>
      <c r="P126">
        <v>0</v>
      </c>
    </row>
    <row r="127" spans="1:16" x14ac:dyDescent="0.15">
      <c r="A127">
        <v>28</v>
      </c>
      <c r="B127" t="s">
        <v>16</v>
      </c>
      <c r="C127" t="s">
        <v>11</v>
      </c>
      <c r="D127" t="s">
        <v>15</v>
      </c>
      <c r="E127" t="s">
        <v>16</v>
      </c>
      <c r="F127" t="s">
        <v>12</v>
      </c>
      <c r="G127" t="s">
        <v>12</v>
      </c>
      <c r="H127" t="s">
        <v>12</v>
      </c>
      <c r="I127" t="s">
        <v>12</v>
      </c>
      <c r="J127" t="s">
        <v>12</v>
      </c>
      <c r="K127" t="s">
        <v>12</v>
      </c>
      <c r="L127">
        <v>1.152074E-4</v>
      </c>
      <c r="M127" t="str">
        <f t="shared" si="2"/>
        <v>シリウス・一番町前28</v>
      </c>
      <c r="N127">
        <v>18180</v>
      </c>
      <c r="O127">
        <f t="shared" si="3"/>
        <v>2.0944705319999999</v>
      </c>
      <c r="P127">
        <v>0</v>
      </c>
    </row>
    <row r="128" spans="1:16" x14ac:dyDescent="0.15">
      <c r="A128">
        <v>28</v>
      </c>
      <c r="B128" t="s">
        <v>16</v>
      </c>
      <c r="C128" t="s">
        <v>11</v>
      </c>
      <c r="D128" t="s">
        <v>12</v>
      </c>
      <c r="E128" t="s">
        <v>12</v>
      </c>
      <c r="F128" t="s">
        <v>12</v>
      </c>
      <c r="G128" t="s">
        <v>12</v>
      </c>
      <c r="H128" t="s">
        <v>12</v>
      </c>
      <c r="I128" t="s">
        <v>12</v>
      </c>
      <c r="J128" t="s">
        <v>12</v>
      </c>
      <c r="K128" t="s">
        <v>12</v>
      </c>
      <c r="L128">
        <v>5.7603690000000002E-4</v>
      </c>
      <c r="M128" t="str">
        <f t="shared" si="2"/>
        <v>シリウス・一番町前28</v>
      </c>
      <c r="N128">
        <v>18180</v>
      </c>
      <c r="O128">
        <f t="shared" si="3"/>
        <v>10.472350842000001</v>
      </c>
      <c r="P128">
        <v>0</v>
      </c>
    </row>
    <row r="129" spans="1:16" x14ac:dyDescent="0.15">
      <c r="A129">
        <v>28</v>
      </c>
      <c r="B129" t="s">
        <v>16</v>
      </c>
      <c r="C129" t="s">
        <v>11</v>
      </c>
      <c r="D129" t="s">
        <v>17</v>
      </c>
      <c r="E129" t="s">
        <v>12</v>
      </c>
      <c r="F129" t="s">
        <v>12</v>
      </c>
      <c r="G129" t="s">
        <v>12</v>
      </c>
      <c r="H129" t="s">
        <v>12</v>
      </c>
      <c r="I129" t="s">
        <v>12</v>
      </c>
      <c r="J129" t="s">
        <v>12</v>
      </c>
      <c r="K129" t="s">
        <v>12</v>
      </c>
      <c r="L129">
        <v>5.7603699999999999E-5</v>
      </c>
      <c r="M129" t="str">
        <f t="shared" si="2"/>
        <v>シリウス・一番町前28</v>
      </c>
      <c r="N129">
        <v>18180</v>
      </c>
      <c r="O129">
        <f t="shared" si="3"/>
        <v>1.0472352659999999</v>
      </c>
      <c r="P129">
        <v>0</v>
      </c>
    </row>
    <row r="130" spans="1:16" x14ac:dyDescent="0.15">
      <c r="A130">
        <v>28</v>
      </c>
      <c r="B130" t="s">
        <v>18</v>
      </c>
      <c r="C130" t="s">
        <v>11</v>
      </c>
      <c r="D130" t="s">
        <v>15</v>
      </c>
      <c r="E130" t="s">
        <v>18</v>
      </c>
      <c r="F130" t="s">
        <v>14</v>
      </c>
      <c r="G130" t="s">
        <v>13</v>
      </c>
      <c r="H130" t="s">
        <v>14</v>
      </c>
      <c r="I130" t="s">
        <v>12</v>
      </c>
      <c r="J130" t="s">
        <v>12</v>
      </c>
      <c r="K130" t="s">
        <v>12</v>
      </c>
      <c r="L130">
        <v>5.7603699999999999E-5</v>
      </c>
      <c r="M130" t="str">
        <f t="shared" ref="M130:M193" si="4">B130&amp;A130</f>
        <v>仙台フォーラス前28</v>
      </c>
      <c r="N130">
        <v>18942</v>
      </c>
      <c r="O130">
        <f t="shared" ref="O130:O193" si="5">N130*L130</f>
        <v>1.0911292853999999</v>
      </c>
      <c r="P130">
        <v>0</v>
      </c>
    </row>
    <row r="131" spans="1:16" x14ac:dyDescent="0.15">
      <c r="A131">
        <v>28</v>
      </c>
      <c r="B131" t="s">
        <v>18</v>
      </c>
      <c r="C131" t="s">
        <v>11</v>
      </c>
      <c r="D131" t="s">
        <v>15</v>
      </c>
      <c r="E131" t="s">
        <v>12</v>
      </c>
      <c r="F131" t="s">
        <v>12</v>
      </c>
      <c r="G131" t="s">
        <v>12</v>
      </c>
      <c r="H131" t="s">
        <v>12</v>
      </c>
      <c r="I131" t="s">
        <v>12</v>
      </c>
      <c r="J131" t="s">
        <v>12</v>
      </c>
      <c r="K131" t="s">
        <v>12</v>
      </c>
      <c r="L131">
        <v>5.7603699999999999E-5</v>
      </c>
      <c r="M131" t="str">
        <f t="shared" si="4"/>
        <v>仙台フォーラス前28</v>
      </c>
      <c r="N131">
        <v>18942</v>
      </c>
      <c r="O131">
        <f t="shared" si="5"/>
        <v>1.0911292853999999</v>
      </c>
      <c r="P131">
        <v>0</v>
      </c>
    </row>
    <row r="132" spans="1:16" x14ac:dyDescent="0.15">
      <c r="A132">
        <v>28</v>
      </c>
      <c r="B132" t="s">
        <v>18</v>
      </c>
      <c r="C132" t="s">
        <v>11</v>
      </c>
      <c r="D132" t="s">
        <v>14</v>
      </c>
      <c r="E132" t="s">
        <v>13</v>
      </c>
      <c r="F132" t="s">
        <v>12</v>
      </c>
      <c r="G132" t="s">
        <v>12</v>
      </c>
      <c r="H132" t="s">
        <v>12</v>
      </c>
      <c r="I132" t="s">
        <v>12</v>
      </c>
      <c r="J132" t="s">
        <v>12</v>
      </c>
      <c r="K132" t="s">
        <v>12</v>
      </c>
      <c r="L132">
        <v>5.7603699999999999E-5</v>
      </c>
      <c r="M132" t="str">
        <f t="shared" si="4"/>
        <v>仙台フォーラス前28</v>
      </c>
      <c r="N132">
        <v>18942</v>
      </c>
      <c r="O132">
        <f t="shared" si="5"/>
        <v>1.0911292853999999</v>
      </c>
      <c r="P132">
        <v>0</v>
      </c>
    </row>
    <row r="133" spans="1:16" x14ac:dyDescent="0.15">
      <c r="A133">
        <v>28</v>
      </c>
      <c r="B133" t="s">
        <v>18</v>
      </c>
      <c r="C133" t="s">
        <v>11</v>
      </c>
      <c r="D133" t="s">
        <v>12</v>
      </c>
      <c r="E133" t="s">
        <v>12</v>
      </c>
      <c r="F133" t="s">
        <v>12</v>
      </c>
      <c r="G133" t="s">
        <v>12</v>
      </c>
      <c r="H133" t="s">
        <v>12</v>
      </c>
      <c r="I133" t="s">
        <v>12</v>
      </c>
      <c r="J133" t="s">
        <v>12</v>
      </c>
      <c r="K133" t="s">
        <v>12</v>
      </c>
      <c r="L133">
        <v>1.7281109999999999E-4</v>
      </c>
      <c r="M133" t="str">
        <f t="shared" si="4"/>
        <v>仙台フォーラス前28</v>
      </c>
      <c r="N133">
        <v>18942</v>
      </c>
      <c r="O133">
        <f t="shared" si="5"/>
        <v>3.2733878561999998</v>
      </c>
      <c r="P133">
        <v>0</v>
      </c>
    </row>
    <row r="134" spans="1:16" x14ac:dyDescent="0.15">
      <c r="A134">
        <v>28</v>
      </c>
      <c r="B134" t="s">
        <v>14</v>
      </c>
      <c r="C134" t="s">
        <v>11</v>
      </c>
      <c r="D134" t="s">
        <v>12</v>
      </c>
      <c r="E134" t="s">
        <v>12</v>
      </c>
      <c r="F134" t="s">
        <v>12</v>
      </c>
      <c r="G134" t="s">
        <v>12</v>
      </c>
      <c r="H134" t="s">
        <v>12</v>
      </c>
      <c r="I134" t="s">
        <v>12</v>
      </c>
      <c r="J134" t="s">
        <v>12</v>
      </c>
      <c r="K134" t="s">
        <v>12</v>
      </c>
      <c r="L134">
        <v>3.456221E-4</v>
      </c>
      <c r="M134" t="str">
        <f t="shared" si="4"/>
        <v>仙台三越前28</v>
      </c>
      <c r="N134">
        <v>17046</v>
      </c>
      <c r="O134">
        <f t="shared" si="5"/>
        <v>5.8914743166000001</v>
      </c>
      <c r="P134">
        <v>0</v>
      </c>
    </row>
    <row r="135" spans="1:16" x14ac:dyDescent="0.15">
      <c r="A135">
        <v>28</v>
      </c>
      <c r="B135" t="s">
        <v>13</v>
      </c>
      <c r="C135" t="s">
        <v>11</v>
      </c>
      <c r="D135" t="s">
        <v>15</v>
      </c>
      <c r="E135" t="s">
        <v>11</v>
      </c>
      <c r="F135" t="s">
        <v>15</v>
      </c>
      <c r="G135" t="s">
        <v>18</v>
      </c>
      <c r="H135" t="s">
        <v>12</v>
      </c>
      <c r="I135" t="s">
        <v>12</v>
      </c>
      <c r="J135" t="s">
        <v>12</v>
      </c>
      <c r="K135" t="s">
        <v>12</v>
      </c>
      <c r="L135">
        <v>5.7603699999999999E-5</v>
      </c>
      <c r="M135" t="str">
        <f t="shared" si="4"/>
        <v>仙台三越店舗内28</v>
      </c>
      <c r="N135">
        <v>3708</v>
      </c>
      <c r="O135">
        <f t="shared" si="5"/>
        <v>0.2135945196</v>
      </c>
      <c r="P135">
        <v>0</v>
      </c>
    </row>
    <row r="136" spans="1:16" x14ac:dyDescent="0.15">
      <c r="A136">
        <v>28</v>
      </c>
      <c r="B136" t="s">
        <v>13</v>
      </c>
      <c r="C136" t="s">
        <v>11</v>
      </c>
      <c r="D136" t="s">
        <v>12</v>
      </c>
      <c r="E136" t="s">
        <v>12</v>
      </c>
      <c r="F136" t="s">
        <v>12</v>
      </c>
      <c r="G136" t="s">
        <v>12</v>
      </c>
      <c r="H136" t="s">
        <v>12</v>
      </c>
      <c r="I136" t="s">
        <v>12</v>
      </c>
      <c r="J136" t="s">
        <v>12</v>
      </c>
      <c r="K136" t="s">
        <v>12</v>
      </c>
      <c r="L136">
        <v>5.7603699999999999E-5</v>
      </c>
      <c r="M136" t="str">
        <f t="shared" si="4"/>
        <v>仙台三越店舗内28</v>
      </c>
      <c r="N136">
        <v>3708</v>
      </c>
      <c r="O136">
        <f t="shared" si="5"/>
        <v>0.2135945196</v>
      </c>
      <c r="P136">
        <v>0</v>
      </c>
    </row>
    <row r="137" spans="1:16" x14ac:dyDescent="0.15">
      <c r="A137">
        <v>28</v>
      </c>
      <c r="B137" t="s">
        <v>17</v>
      </c>
      <c r="C137" t="s">
        <v>11</v>
      </c>
      <c r="D137" t="s">
        <v>15</v>
      </c>
      <c r="E137" t="s">
        <v>18</v>
      </c>
      <c r="F137" t="s">
        <v>15</v>
      </c>
      <c r="G137" t="s">
        <v>12</v>
      </c>
      <c r="H137" t="s">
        <v>12</v>
      </c>
      <c r="I137" t="s">
        <v>12</v>
      </c>
      <c r="J137" t="s">
        <v>12</v>
      </c>
      <c r="K137" t="s">
        <v>12</v>
      </c>
      <c r="L137">
        <v>5.7603699999999999E-5</v>
      </c>
      <c r="M137" t="str">
        <f t="shared" si="4"/>
        <v>地下鉄 一番町駅28</v>
      </c>
      <c r="N137">
        <v>3678</v>
      </c>
      <c r="O137">
        <f t="shared" si="5"/>
        <v>0.2118664086</v>
      </c>
      <c r="P137">
        <v>0</v>
      </c>
    </row>
    <row r="138" spans="1:16" x14ac:dyDescent="0.15">
      <c r="A138">
        <v>28</v>
      </c>
      <c r="B138" t="s">
        <v>17</v>
      </c>
      <c r="C138" t="s">
        <v>11</v>
      </c>
      <c r="D138" t="s">
        <v>15</v>
      </c>
      <c r="E138" t="s">
        <v>12</v>
      </c>
      <c r="F138" t="s">
        <v>12</v>
      </c>
      <c r="G138" t="s">
        <v>12</v>
      </c>
      <c r="H138" t="s">
        <v>12</v>
      </c>
      <c r="I138" t="s">
        <v>12</v>
      </c>
      <c r="J138" t="s">
        <v>12</v>
      </c>
      <c r="K138" t="s">
        <v>12</v>
      </c>
      <c r="L138">
        <v>5.7603699999999999E-5</v>
      </c>
      <c r="M138" t="str">
        <f t="shared" si="4"/>
        <v>地下鉄 一番町駅28</v>
      </c>
      <c r="N138">
        <v>3678</v>
      </c>
      <c r="O138">
        <f t="shared" si="5"/>
        <v>0.2118664086</v>
      </c>
      <c r="P138">
        <v>0</v>
      </c>
    </row>
    <row r="139" spans="1:16" x14ac:dyDescent="0.15">
      <c r="A139">
        <v>28</v>
      </c>
      <c r="B139" t="s">
        <v>17</v>
      </c>
      <c r="C139" t="s">
        <v>11</v>
      </c>
      <c r="D139" t="s">
        <v>15</v>
      </c>
      <c r="E139" t="s">
        <v>18</v>
      </c>
      <c r="F139" t="s">
        <v>12</v>
      </c>
      <c r="G139" t="s">
        <v>12</v>
      </c>
      <c r="H139" t="s">
        <v>12</v>
      </c>
      <c r="I139" t="s">
        <v>12</v>
      </c>
      <c r="J139" t="s">
        <v>12</v>
      </c>
      <c r="K139" t="s">
        <v>12</v>
      </c>
      <c r="L139">
        <v>5.7603699999999999E-5</v>
      </c>
      <c r="M139" t="str">
        <f t="shared" si="4"/>
        <v>地下鉄 一番町駅28</v>
      </c>
      <c r="N139">
        <v>3678</v>
      </c>
      <c r="O139">
        <f t="shared" si="5"/>
        <v>0.2118664086</v>
      </c>
      <c r="P139">
        <v>0</v>
      </c>
    </row>
    <row r="140" spans="1:16" x14ac:dyDescent="0.15">
      <c r="A140">
        <v>28</v>
      </c>
      <c r="B140" t="s">
        <v>17</v>
      </c>
      <c r="C140" t="s">
        <v>11</v>
      </c>
      <c r="D140" t="s">
        <v>18</v>
      </c>
      <c r="E140" t="s">
        <v>15</v>
      </c>
      <c r="F140" t="s">
        <v>12</v>
      </c>
      <c r="G140" t="s">
        <v>12</v>
      </c>
      <c r="H140" t="s">
        <v>12</v>
      </c>
      <c r="I140" t="s">
        <v>12</v>
      </c>
      <c r="J140" t="s">
        <v>12</v>
      </c>
      <c r="K140" t="s">
        <v>12</v>
      </c>
      <c r="L140">
        <v>5.7603699999999999E-5</v>
      </c>
      <c r="M140" t="str">
        <f t="shared" si="4"/>
        <v>地下鉄 一番町駅28</v>
      </c>
      <c r="N140">
        <v>3678</v>
      </c>
      <c r="O140">
        <f t="shared" si="5"/>
        <v>0.2118664086</v>
      </c>
      <c r="P140">
        <v>0</v>
      </c>
    </row>
    <row r="141" spans="1:16" x14ac:dyDescent="0.15">
      <c r="A141">
        <v>28</v>
      </c>
      <c r="B141" t="s">
        <v>17</v>
      </c>
      <c r="C141" t="s">
        <v>11</v>
      </c>
      <c r="D141" t="s">
        <v>18</v>
      </c>
      <c r="E141" t="s">
        <v>14</v>
      </c>
      <c r="F141" t="s">
        <v>12</v>
      </c>
      <c r="G141" t="s">
        <v>12</v>
      </c>
      <c r="H141" t="s">
        <v>12</v>
      </c>
      <c r="I141" t="s">
        <v>12</v>
      </c>
      <c r="J141" t="s">
        <v>12</v>
      </c>
      <c r="K141" t="s">
        <v>12</v>
      </c>
      <c r="L141">
        <v>5.7603699999999999E-5</v>
      </c>
      <c r="M141" t="str">
        <f t="shared" si="4"/>
        <v>地下鉄 一番町駅28</v>
      </c>
      <c r="N141">
        <v>3678</v>
      </c>
      <c r="O141">
        <f t="shared" si="5"/>
        <v>0.2118664086</v>
      </c>
      <c r="P141">
        <v>0</v>
      </c>
    </row>
    <row r="142" spans="1:16" x14ac:dyDescent="0.15">
      <c r="A142">
        <v>28</v>
      </c>
      <c r="B142" t="s">
        <v>17</v>
      </c>
      <c r="C142" t="s">
        <v>11</v>
      </c>
      <c r="D142" t="s">
        <v>16</v>
      </c>
      <c r="E142" t="s">
        <v>17</v>
      </c>
      <c r="F142" t="s">
        <v>12</v>
      </c>
      <c r="G142" t="s">
        <v>12</v>
      </c>
      <c r="H142" t="s">
        <v>12</v>
      </c>
      <c r="I142" t="s">
        <v>12</v>
      </c>
      <c r="J142" t="s">
        <v>12</v>
      </c>
      <c r="K142" t="s">
        <v>12</v>
      </c>
      <c r="L142">
        <v>5.7603699999999999E-5</v>
      </c>
      <c r="M142" t="str">
        <f t="shared" si="4"/>
        <v>地下鉄 一番町駅28</v>
      </c>
      <c r="N142">
        <v>3678</v>
      </c>
      <c r="O142">
        <f t="shared" si="5"/>
        <v>0.2118664086</v>
      </c>
      <c r="P142">
        <v>0</v>
      </c>
    </row>
    <row r="143" spans="1:16" x14ac:dyDescent="0.15">
      <c r="A143">
        <v>28</v>
      </c>
      <c r="B143" t="s">
        <v>19</v>
      </c>
      <c r="C143" t="s">
        <v>11</v>
      </c>
      <c r="D143" t="s">
        <v>15</v>
      </c>
      <c r="E143" t="s">
        <v>18</v>
      </c>
      <c r="F143" t="s">
        <v>12</v>
      </c>
      <c r="G143" t="s">
        <v>12</v>
      </c>
      <c r="H143" t="s">
        <v>12</v>
      </c>
      <c r="I143" t="s">
        <v>12</v>
      </c>
      <c r="J143" t="s">
        <v>12</v>
      </c>
      <c r="K143" t="s">
        <v>12</v>
      </c>
      <c r="L143">
        <v>5.7603699999999999E-5</v>
      </c>
      <c r="M143" t="str">
        <f t="shared" si="4"/>
        <v>地下鉄 広瀬通駅28</v>
      </c>
      <c r="N143">
        <v>6474</v>
      </c>
      <c r="O143">
        <f t="shared" si="5"/>
        <v>0.3729263538</v>
      </c>
      <c r="P143">
        <v>0</v>
      </c>
    </row>
    <row r="144" spans="1:16" x14ac:dyDescent="0.15">
      <c r="A144">
        <v>28</v>
      </c>
      <c r="B144" t="s">
        <v>19</v>
      </c>
      <c r="C144" t="s">
        <v>11</v>
      </c>
      <c r="D144" t="s">
        <v>19</v>
      </c>
      <c r="E144" t="s">
        <v>12</v>
      </c>
      <c r="F144" t="s">
        <v>12</v>
      </c>
      <c r="G144" t="s">
        <v>12</v>
      </c>
      <c r="H144" t="s">
        <v>12</v>
      </c>
      <c r="I144" t="s">
        <v>12</v>
      </c>
      <c r="J144" t="s">
        <v>12</v>
      </c>
      <c r="K144" t="s">
        <v>12</v>
      </c>
      <c r="L144">
        <v>5.7603699999999999E-5</v>
      </c>
      <c r="M144" t="str">
        <f t="shared" si="4"/>
        <v>地下鉄 広瀬通駅28</v>
      </c>
      <c r="N144">
        <v>6474</v>
      </c>
      <c r="O144">
        <f t="shared" si="5"/>
        <v>0.3729263538</v>
      </c>
      <c r="P144">
        <v>0</v>
      </c>
    </row>
    <row r="145" spans="1:16" x14ac:dyDescent="0.15">
      <c r="A145">
        <v>28</v>
      </c>
      <c r="B145" t="s">
        <v>19</v>
      </c>
      <c r="C145" t="s">
        <v>11</v>
      </c>
      <c r="D145" t="s">
        <v>16</v>
      </c>
      <c r="E145" t="s">
        <v>19</v>
      </c>
      <c r="F145" t="s">
        <v>12</v>
      </c>
      <c r="G145" t="s">
        <v>12</v>
      </c>
      <c r="H145" t="s">
        <v>12</v>
      </c>
      <c r="I145" t="s">
        <v>12</v>
      </c>
      <c r="J145" t="s">
        <v>12</v>
      </c>
      <c r="K145" t="s">
        <v>12</v>
      </c>
      <c r="L145">
        <v>5.7603699999999999E-5</v>
      </c>
      <c r="M145" t="str">
        <f t="shared" si="4"/>
        <v>地下鉄 広瀬通駅28</v>
      </c>
      <c r="N145">
        <v>6474</v>
      </c>
      <c r="O145">
        <f t="shared" si="5"/>
        <v>0.3729263538</v>
      </c>
      <c r="P145">
        <v>0</v>
      </c>
    </row>
    <row r="146" spans="1:16" x14ac:dyDescent="0.15">
      <c r="A146">
        <v>28</v>
      </c>
      <c r="B146" t="s">
        <v>15</v>
      </c>
      <c r="C146" t="s">
        <v>11</v>
      </c>
      <c r="D146" t="s">
        <v>18</v>
      </c>
      <c r="E146" t="s">
        <v>14</v>
      </c>
      <c r="F146" t="s">
        <v>18</v>
      </c>
      <c r="G146" t="s">
        <v>15</v>
      </c>
      <c r="H146" t="s">
        <v>11</v>
      </c>
      <c r="I146" t="s">
        <v>15</v>
      </c>
      <c r="J146" t="s">
        <v>12</v>
      </c>
      <c r="K146" t="s">
        <v>12</v>
      </c>
      <c r="L146">
        <v>5.7603699999999999E-5</v>
      </c>
      <c r="M146" t="str">
        <f t="shared" si="4"/>
        <v>藤崎前28</v>
      </c>
      <c r="N146">
        <v>19376</v>
      </c>
      <c r="O146">
        <f t="shared" si="5"/>
        <v>1.1161292912</v>
      </c>
      <c r="P146">
        <v>0</v>
      </c>
    </row>
    <row r="147" spans="1:16" x14ac:dyDescent="0.15">
      <c r="A147">
        <v>28</v>
      </c>
      <c r="B147" t="s">
        <v>15</v>
      </c>
      <c r="C147" t="s">
        <v>11</v>
      </c>
      <c r="D147" t="s">
        <v>15</v>
      </c>
      <c r="E147" t="s">
        <v>14</v>
      </c>
      <c r="F147" t="s">
        <v>13</v>
      </c>
      <c r="G147" t="s">
        <v>12</v>
      </c>
      <c r="H147" t="s">
        <v>12</v>
      </c>
      <c r="I147" t="s">
        <v>12</v>
      </c>
      <c r="J147" t="s">
        <v>12</v>
      </c>
      <c r="K147" t="s">
        <v>12</v>
      </c>
      <c r="L147">
        <v>5.7603699999999999E-5</v>
      </c>
      <c r="M147" t="str">
        <f t="shared" si="4"/>
        <v>藤崎前28</v>
      </c>
      <c r="N147">
        <v>19376</v>
      </c>
      <c r="O147">
        <f t="shared" si="5"/>
        <v>1.1161292912</v>
      </c>
      <c r="P147">
        <v>0</v>
      </c>
    </row>
    <row r="148" spans="1:16" x14ac:dyDescent="0.15">
      <c r="A148">
        <v>28</v>
      </c>
      <c r="B148" t="s">
        <v>15</v>
      </c>
      <c r="C148" t="s">
        <v>11</v>
      </c>
      <c r="D148" t="s">
        <v>15</v>
      </c>
      <c r="E148" t="s">
        <v>14</v>
      </c>
      <c r="F148" t="s">
        <v>12</v>
      </c>
      <c r="G148" t="s">
        <v>12</v>
      </c>
      <c r="H148" t="s">
        <v>12</v>
      </c>
      <c r="I148" t="s">
        <v>12</v>
      </c>
      <c r="J148" t="s">
        <v>12</v>
      </c>
      <c r="K148" t="s">
        <v>12</v>
      </c>
      <c r="L148">
        <v>5.7603699999999999E-5</v>
      </c>
      <c r="M148" t="str">
        <f t="shared" si="4"/>
        <v>藤崎前28</v>
      </c>
      <c r="N148">
        <v>19376</v>
      </c>
      <c r="O148">
        <f t="shared" si="5"/>
        <v>1.1161292912</v>
      </c>
      <c r="P148">
        <v>0</v>
      </c>
    </row>
    <row r="149" spans="1:16" x14ac:dyDescent="0.15">
      <c r="A149">
        <v>28</v>
      </c>
      <c r="B149" t="s">
        <v>15</v>
      </c>
      <c r="C149" t="s">
        <v>11</v>
      </c>
      <c r="D149" t="s">
        <v>15</v>
      </c>
      <c r="E149" t="s">
        <v>12</v>
      </c>
      <c r="F149" t="s">
        <v>12</v>
      </c>
      <c r="G149" t="s">
        <v>12</v>
      </c>
      <c r="H149" t="s">
        <v>12</v>
      </c>
      <c r="I149" t="s">
        <v>12</v>
      </c>
      <c r="J149" t="s">
        <v>12</v>
      </c>
      <c r="K149" t="s">
        <v>12</v>
      </c>
      <c r="L149">
        <v>1.0368663999999999E-3</v>
      </c>
      <c r="M149" t="str">
        <f t="shared" si="4"/>
        <v>藤崎前28</v>
      </c>
      <c r="N149">
        <v>19376</v>
      </c>
      <c r="O149">
        <f t="shared" si="5"/>
        <v>20.0903233664</v>
      </c>
      <c r="P149">
        <v>0</v>
      </c>
    </row>
    <row r="150" spans="1:16" x14ac:dyDescent="0.15">
      <c r="A150">
        <v>28</v>
      </c>
      <c r="B150" t="s">
        <v>15</v>
      </c>
      <c r="C150" t="s">
        <v>11</v>
      </c>
      <c r="D150" t="s">
        <v>15</v>
      </c>
      <c r="E150" t="s">
        <v>18</v>
      </c>
      <c r="F150" t="s">
        <v>12</v>
      </c>
      <c r="G150" t="s">
        <v>12</v>
      </c>
      <c r="H150" t="s">
        <v>12</v>
      </c>
      <c r="I150" t="s">
        <v>12</v>
      </c>
      <c r="J150" t="s">
        <v>12</v>
      </c>
      <c r="K150" t="s">
        <v>12</v>
      </c>
      <c r="L150">
        <v>1.152074E-4</v>
      </c>
      <c r="M150" t="str">
        <f t="shared" si="4"/>
        <v>藤崎前28</v>
      </c>
      <c r="N150">
        <v>19376</v>
      </c>
      <c r="O150">
        <f t="shared" si="5"/>
        <v>2.2322585824000001</v>
      </c>
      <c r="P150">
        <v>0</v>
      </c>
    </row>
    <row r="151" spans="1:16" x14ac:dyDescent="0.15">
      <c r="A151">
        <v>28</v>
      </c>
      <c r="B151" t="s">
        <v>15</v>
      </c>
      <c r="C151" t="s">
        <v>11</v>
      </c>
      <c r="D151" t="s">
        <v>18</v>
      </c>
      <c r="E151" t="s">
        <v>14</v>
      </c>
      <c r="F151" t="s">
        <v>13</v>
      </c>
      <c r="G151" t="s">
        <v>14</v>
      </c>
      <c r="H151" t="s">
        <v>18</v>
      </c>
      <c r="I151" t="s">
        <v>12</v>
      </c>
      <c r="J151" t="s">
        <v>12</v>
      </c>
      <c r="K151" t="s">
        <v>12</v>
      </c>
      <c r="L151">
        <v>5.7603699999999999E-5</v>
      </c>
      <c r="M151" t="str">
        <f t="shared" si="4"/>
        <v>藤崎前28</v>
      </c>
      <c r="N151">
        <v>19376</v>
      </c>
      <c r="O151">
        <f t="shared" si="5"/>
        <v>1.1161292912</v>
      </c>
      <c r="P151">
        <v>0</v>
      </c>
    </row>
    <row r="152" spans="1:16" x14ac:dyDescent="0.15">
      <c r="A152">
        <v>28</v>
      </c>
      <c r="B152" t="s">
        <v>15</v>
      </c>
      <c r="C152" t="s">
        <v>11</v>
      </c>
      <c r="D152" t="s">
        <v>13</v>
      </c>
      <c r="E152" t="s">
        <v>14</v>
      </c>
      <c r="F152" t="s">
        <v>12</v>
      </c>
      <c r="G152" t="s">
        <v>12</v>
      </c>
      <c r="H152" t="s">
        <v>12</v>
      </c>
      <c r="I152" t="s">
        <v>12</v>
      </c>
      <c r="J152" t="s">
        <v>12</v>
      </c>
      <c r="K152" t="s">
        <v>12</v>
      </c>
      <c r="L152">
        <v>5.7603699999999999E-5</v>
      </c>
      <c r="M152" t="str">
        <f t="shared" si="4"/>
        <v>藤崎前28</v>
      </c>
      <c r="N152">
        <v>19376</v>
      </c>
      <c r="O152">
        <f t="shared" si="5"/>
        <v>1.1161292912</v>
      </c>
      <c r="P152">
        <v>0</v>
      </c>
    </row>
    <row r="153" spans="1:16" x14ac:dyDescent="0.15">
      <c r="A153">
        <v>28</v>
      </c>
      <c r="B153" t="s">
        <v>15</v>
      </c>
      <c r="C153" t="s">
        <v>11</v>
      </c>
      <c r="D153" t="s">
        <v>18</v>
      </c>
      <c r="E153" t="s">
        <v>14</v>
      </c>
      <c r="F153" t="s">
        <v>13</v>
      </c>
      <c r="G153" t="s">
        <v>12</v>
      </c>
      <c r="H153" t="s">
        <v>12</v>
      </c>
      <c r="I153" t="s">
        <v>12</v>
      </c>
      <c r="J153" t="s">
        <v>12</v>
      </c>
      <c r="K153" t="s">
        <v>12</v>
      </c>
      <c r="L153">
        <v>5.7603699999999999E-5</v>
      </c>
      <c r="M153" t="str">
        <f t="shared" si="4"/>
        <v>藤崎前28</v>
      </c>
      <c r="N153">
        <v>19376</v>
      </c>
      <c r="O153">
        <f t="shared" si="5"/>
        <v>1.1161292912</v>
      </c>
      <c r="P153">
        <v>0</v>
      </c>
    </row>
    <row r="154" spans="1:16" x14ac:dyDescent="0.15">
      <c r="A154">
        <v>28</v>
      </c>
      <c r="B154" t="s">
        <v>15</v>
      </c>
      <c r="C154" t="s">
        <v>11</v>
      </c>
      <c r="D154" t="s">
        <v>14</v>
      </c>
      <c r="E154" t="s">
        <v>12</v>
      </c>
      <c r="F154" t="s">
        <v>12</v>
      </c>
      <c r="G154" t="s">
        <v>12</v>
      </c>
      <c r="H154" t="s">
        <v>12</v>
      </c>
      <c r="I154" t="s">
        <v>12</v>
      </c>
      <c r="J154" t="s">
        <v>12</v>
      </c>
      <c r="K154" t="s">
        <v>12</v>
      </c>
      <c r="L154">
        <v>1.152074E-4</v>
      </c>
      <c r="M154" t="str">
        <f t="shared" si="4"/>
        <v>藤崎前28</v>
      </c>
      <c r="N154">
        <v>19376</v>
      </c>
      <c r="O154">
        <f t="shared" si="5"/>
        <v>2.2322585824000001</v>
      </c>
      <c r="P154">
        <v>0</v>
      </c>
    </row>
    <row r="155" spans="1:16" x14ac:dyDescent="0.15">
      <c r="A155">
        <v>28</v>
      </c>
      <c r="B155" t="s">
        <v>15</v>
      </c>
      <c r="C155" t="s">
        <v>11</v>
      </c>
      <c r="D155" t="s">
        <v>18</v>
      </c>
      <c r="E155" t="s">
        <v>14</v>
      </c>
      <c r="F155" t="s">
        <v>12</v>
      </c>
      <c r="G155" t="s">
        <v>12</v>
      </c>
      <c r="H155" t="s">
        <v>12</v>
      </c>
      <c r="I155" t="s">
        <v>12</v>
      </c>
      <c r="J155" t="s">
        <v>12</v>
      </c>
      <c r="K155" t="s">
        <v>12</v>
      </c>
      <c r="L155">
        <v>5.7603699999999999E-5</v>
      </c>
      <c r="M155" t="str">
        <f t="shared" si="4"/>
        <v>藤崎前28</v>
      </c>
      <c r="N155">
        <v>19376</v>
      </c>
      <c r="O155">
        <f t="shared" si="5"/>
        <v>1.1161292912</v>
      </c>
      <c r="P155">
        <v>0</v>
      </c>
    </row>
    <row r="156" spans="1:16" x14ac:dyDescent="0.15">
      <c r="A156">
        <v>28</v>
      </c>
      <c r="B156" t="s">
        <v>15</v>
      </c>
      <c r="C156" t="s">
        <v>11</v>
      </c>
      <c r="D156" t="s">
        <v>12</v>
      </c>
      <c r="E156" t="s">
        <v>12</v>
      </c>
      <c r="F156" t="s">
        <v>12</v>
      </c>
      <c r="G156" t="s">
        <v>12</v>
      </c>
      <c r="H156" t="s">
        <v>12</v>
      </c>
      <c r="I156" t="s">
        <v>12</v>
      </c>
      <c r="J156" t="s">
        <v>12</v>
      </c>
      <c r="K156" t="s">
        <v>12</v>
      </c>
      <c r="L156">
        <v>2.4769585000000002E-3</v>
      </c>
      <c r="M156" t="str">
        <f t="shared" si="4"/>
        <v>藤崎前28</v>
      </c>
      <c r="N156">
        <v>19376</v>
      </c>
      <c r="O156">
        <f t="shared" si="5"/>
        <v>47.993547896000003</v>
      </c>
      <c r="P156">
        <v>0</v>
      </c>
    </row>
    <row r="157" spans="1:16" x14ac:dyDescent="0.15">
      <c r="A157">
        <v>28</v>
      </c>
      <c r="B157" t="s">
        <v>15</v>
      </c>
      <c r="C157" t="s">
        <v>11</v>
      </c>
      <c r="D157" t="s">
        <v>16</v>
      </c>
      <c r="E157" t="s">
        <v>12</v>
      </c>
      <c r="F157" t="s">
        <v>12</v>
      </c>
      <c r="G157" t="s">
        <v>12</v>
      </c>
      <c r="H157" t="s">
        <v>12</v>
      </c>
      <c r="I157" t="s">
        <v>12</v>
      </c>
      <c r="J157" t="s">
        <v>12</v>
      </c>
      <c r="K157" t="s">
        <v>12</v>
      </c>
      <c r="L157">
        <v>1.152074E-4</v>
      </c>
      <c r="M157" t="str">
        <f t="shared" si="4"/>
        <v>藤崎前28</v>
      </c>
      <c r="N157">
        <v>19376</v>
      </c>
      <c r="O157">
        <f t="shared" si="5"/>
        <v>2.2322585824000001</v>
      </c>
      <c r="P157">
        <v>0</v>
      </c>
    </row>
    <row r="158" spans="1:16" x14ac:dyDescent="0.15">
      <c r="A158">
        <v>28</v>
      </c>
      <c r="B158" t="s">
        <v>15</v>
      </c>
      <c r="C158" t="s">
        <v>11</v>
      </c>
      <c r="D158" t="s">
        <v>18</v>
      </c>
      <c r="E158" t="s">
        <v>12</v>
      </c>
      <c r="F158" t="s">
        <v>12</v>
      </c>
      <c r="G158" t="s">
        <v>12</v>
      </c>
      <c r="H158" t="s">
        <v>12</v>
      </c>
      <c r="I158" t="s">
        <v>12</v>
      </c>
      <c r="J158" t="s">
        <v>12</v>
      </c>
      <c r="K158" t="s">
        <v>12</v>
      </c>
      <c r="L158">
        <v>5.7603699999999999E-5</v>
      </c>
      <c r="M158" t="str">
        <f t="shared" si="4"/>
        <v>藤崎前28</v>
      </c>
      <c r="N158">
        <v>19376</v>
      </c>
      <c r="O158">
        <f t="shared" si="5"/>
        <v>1.1161292912</v>
      </c>
      <c r="P158">
        <v>0</v>
      </c>
    </row>
    <row r="159" spans="1:16" x14ac:dyDescent="0.15">
      <c r="A159">
        <v>28</v>
      </c>
      <c r="B159" t="s">
        <v>15</v>
      </c>
      <c r="C159" t="s">
        <v>11</v>
      </c>
      <c r="D159" t="s">
        <v>17</v>
      </c>
      <c r="E159" t="s">
        <v>12</v>
      </c>
      <c r="F159" t="s">
        <v>12</v>
      </c>
      <c r="G159" t="s">
        <v>12</v>
      </c>
      <c r="H159" t="s">
        <v>12</v>
      </c>
      <c r="I159" t="s">
        <v>12</v>
      </c>
      <c r="J159" t="s">
        <v>12</v>
      </c>
      <c r="K159" t="s">
        <v>12</v>
      </c>
      <c r="L159">
        <v>1.152074E-4</v>
      </c>
      <c r="M159" t="str">
        <f t="shared" si="4"/>
        <v>藤崎前28</v>
      </c>
      <c r="N159">
        <v>19376</v>
      </c>
      <c r="O159">
        <f t="shared" si="5"/>
        <v>2.2322585824000001</v>
      </c>
      <c r="P159">
        <v>0</v>
      </c>
    </row>
    <row r="160" spans="1:16" x14ac:dyDescent="0.15">
      <c r="A160">
        <v>28</v>
      </c>
      <c r="B160" t="s">
        <v>15</v>
      </c>
      <c r="C160" t="s">
        <v>11</v>
      </c>
      <c r="D160" t="s">
        <v>17</v>
      </c>
      <c r="E160" t="s">
        <v>16</v>
      </c>
      <c r="F160" t="s">
        <v>12</v>
      </c>
      <c r="G160" t="s">
        <v>12</v>
      </c>
      <c r="H160" t="s">
        <v>12</v>
      </c>
      <c r="I160" t="s">
        <v>12</v>
      </c>
      <c r="J160" t="s">
        <v>12</v>
      </c>
      <c r="K160" t="s">
        <v>12</v>
      </c>
      <c r="L160">
        <v>5.7603699999999999E-5</v>
      </c>
      <c r="M160" t="str">
        <f t="shared" si="4"/>
        <v>藤崎前28</v>
      </c>
      <c r="N160">
        <v>19376</v>
      </c>
      <c r="O160">
        <f t="shared" si="5"/>
        <v>1.1161292912</v>
      </c>
      <c r="P160">
        <v>0</v>
      </c>
    </row>
    <row r="161" spans="1:16" x14ac:dyDescent="0.15">
      <c r="A161">
        <v>30</v>
      </c>
      <c r="B161" t="s">
        <v>13</v>
      </c>
      <c r="C161" t="s">
        <v>14</v>
      </c>
      <c r="D161" t="s">
        <v>13</v>
      </c>
      <c r="E161" t="s">
        <v>14</v>
      </c>
      <c r="F161" t="s">
        <v>13</v>
      </c>
      <c r="G161" t="s">
        <v>14</v>
      </c>
      <c r="H161" t="s">
        <v>13</v>
      </c>
      <c r="I161" t="s">
        <v>14</v>
      </c>
      <c r="J161" t="s">
        <v>13</v>
      </c>
      <c r="K161" t="s">
        <v>14</v>
      </c>
      <c r="L161">
        <v>1.152074E-4</v>
      </c>
      <c r="M161" t="str">
        <f t="shared" si="4"/>
        <v>仙台三越店舗内30</v>
      </c>
      <c r="N161">
        <v>4086</v>
      </c>
      <c r="O161">
        <f t="shared" si="5"/>
        <v>0.47073743639999999</v>
      </c>
      <c r="P161">
        <v>3</v>
      </c>
    </row>
    <row r="162" spans="1:16" x14ac:dyDescent="0.15">
      <c r="A162">
        <v>30</v>
      </c>
      <c r="B162" t="s">
        <v>13</v>
      </c>
      <c r="C162" t="s">
        <v>14</v>
      </c>
      <c r="D162" t="s">
        <v>13</v>
      </c>
      <c r="E162" t="s">
        <v>14</v>
      </c>
      <c r="F162" t="s">
        <v>13</v>
      </c>
      <c r="G162" t="s">
        <v>14</v>
      </c>
      <c r="H162" t="s">
        <v>13</v>
      </c>
      <c r="I162" t="s">
        <v>14</v>
      </c>
      <c r="J162" t="s">
        <v>12</v>
      </c>
      <c r="K162" t="s">
        <v>12</v>
      </c>
      <c r="L162">
        <v>5.7603699999999999E-5</v>
      </c>
      <c r="M162" t="str">
        <f t="shared" si="4"/>
        <v>仙台三越店舗内30</v>
      </c>
      <c r="N162">
        <v>4086</v>
      </c>
      <c r="O162">
        <f t="shared" si="5"/>
        <v>0.23536871819999999</v>
      </c>
      <c r="P162">
        <v>3</v>
      </c>
    </row>
    <row r="163" spans="1:16" x14ac:dyDescent="0.15">
      <c r="A163">
        <v>30</v>
      </c>
      <c r="B163" t="s">
        <v>13</v>
      </c>
      <c r="C163" t="s">
        <v>14</v>
      </c>
      <c r="D163" t="s">
        <v>13</v>
      </c>
      <c r="E163" t="s">
        <v>14</v>
      </c>
      <c r="F163" t="s">
        <v>13</v>
      </c>
      <c r="G163" t="s">
        <v>14</v>
      </c>
      <c r="H163" t="s">
        <v>12</v>
      </c>
      <c r="I163" t="s">
        <v>12</v>
      </c>
      <c r="J163" t="s">
        <v>12</v>
      </c>
      <c r="K163" t="s">
        <v>12</v>
      </c>
      <c r="L163">
        <v>1.152074E-4</v>
      </c>
      <c r="M163" t="str">
        <f t="shared" si="4"/>
        <v>仙台三越店舗内30</v>
      </c>
      <c r="N163">
        <v>4086</v>
      </c>
      <c r="O163">
        <f t="shared" si="5"/>
        <v>0.47073743639999999</v>
      </c>
      <c r="P163">
        <v>3</v>
      </c>
    </row>
    <row r="164" spans="1:16" x14ac:dyDescent="0.15">
      <c r="A164">
        <v>30</v>
      </c>
      <c r="B164" t="s">
        <v>13</v>
      </c>
      <c r="C164" t="s">
        <v>14</v>
      </c>
      <c r="D164" t="s">
        <v>13</v>
      </c>
      <c r="E164" t="s">
        <v>14</v>
      </c>
      <c r="F164" t="s">
        <v>13</v>
      </c>
      <c r="G164" t="s">
        <v>12</v>
      </c>
      <c r="H164" t="s">
        <v>12</v>
      </c>
      <c r="I164" t="s">
        <v>12</v>
      </c>
      <c r="J164" t="s">
        <v>12</v>
      </c>
      <c r="K164" t="s">
        <v>12</v>
      </c>
      <c r="L164">
        <v>5.7603699999999999E-5</v>
      </c>
      <c r="M164" t="str">
        <f t="shared" si="4"/>
        <v>仙台三越店舗内30</v>
      </c>
      <c r="N164">
        <v>4086</v>
      </c>
      <c r="O164">
        <f t="shared" si="5"/>
        <v>0.23536871819999999</v>
      </c>
      <c r="P164">
        <v>3</v>
      </c>
    </row>
    <row r="165" spans="1:16" x14ac:dyDescent="0.15">
      <c r="A165">
        <v>30</v>
      </c>
      <c r="B165" t="s">
        <v>13</v>
      </c>
      <c r="C165" t="s">
        <v>14</v>
      </c>
      <c r="D165" t="s">
        <v>13</v>
      </c>
      <c r="E165" t="s">
        <v>14</v>
      </c>
      <c r="F165" t="s">
        <v>12</v>
      </c>
      <c r="G165" t="s">
        <v>12</v>
      </c>
      <c r="H165" t="s">
        <v>12</v>
      </c>
      <c r="I165" t="s">
        <v>12</v>
      </c>
      <c r="J165" t="s">
        <v>12</v>
      </c>
      <c r="K165" t="s">
        <v>12</v>
      </c>
      <c r="L165">
        <v>5.7603699999999999E-5</v>
      </c>
      <c r="M165" t="str">
        <f t="shared" si="4"/>
        <v>仙台三越店舗内30</v>
      </c>
      <c r="N165">
        <v>4086</v>
      </c>
      <c r="O165">
        <f t="shared" si="5"/>
        <v>0.23536871819999999</v>
      </c>
      <c r="P165">
        <v>3</v>
      </c>
    </row>
    <row r="166" spans="1:16" x14ac:dyDescent="0.15">
      <c r="A166">
        <v>30</v>
      </c>
      <c r="B166" t="s">
        <v>14</v>
      </c>
      <c r="C166" t="s">
        <v>13</v>
      </c>
      <c r="D166" t="s">
        <v>14</v>
      </c>
      <c r="E166" t="s">
        <v>13</v>
      </c>
      <c r="F166" t="s">
        <v>14</v>
      </c>
      <c r="G166" t="s">
        <v>13</v>
      </c>
      <c r="H166" t="s">
        <v>14</v>
      </c>
      <c r="I166" t="s">
        <v>13</v>
      </c>
      <c r="J166" t="s">
        <v>14</v>
      </c>
      <c r="K166" t="s">
        <v>13</v>
      </c>
      <c r="L166">
        <v>5.7603699999999999E-5</v>
      </c>
      <c r="M166" t="str">
        <f t="shared" si="4"/>
        <v>仙台三越前30</v>
      </c>
      <c r="N166">
        <v>13131</v>
      </c>
      <c r="O166">
        <f t="shared" si="5"/>
        <v>0.75639418469999997</v>
      </c>
      <c r="P166">
        <v>3</v>
      </c>
    </row>
    <row r="167" spans="1:16" x14ac:dyDescent="0.15">
      <c r="A167">
        <v>30</v>
      </c>
      <c r="B167" t="s">
        <v>14</v>
      </c>
      <c r="C167" t="s">
        <v>13</v>
      </c>
      <c r="D167" t="s">
        <v>14</v>
      </c>
      <c r="E167" t="s">
        <v>13</v>
      </c>
      <c r="F167" t="s">
        <v>14</v>
      </c>
      <c r="G167" t="s">
        <v>13</v>
      </c>
      <c r="H167" t="s">
        <v>14</v>
      </c>
      <c r="I167" t="s">
        <v>13</v>
      </c>
      <c r="J167" t="s">
        <v>12</v>
      </c>
      <c r="K167" t="s">
        <v>12</v>
      </c>
      <c r="L167">
        <v>5.7603699999999999E-5</v>
      </c>
      <c r="M167" t="str">
        <f t="shared" si="4"/>
        <v>仙台三越前30</v>
      </c>
      <c r="N167">
        <v>13131</v>
      </c>
      <c r="O167">
        <f t="shared" si="5"/>
        <v>0.75639418469999997</v>
      </c>
      <c r="P167">
        <v>3</v>
      </c>
    </row>
    <row r="168" spans="1:16" x14ac:dyDescent="0.15">
      <c r="A168">
        <v>30</v>
      </c>
      <c r="B168" t="s">
        <v>14</v>
      </c>
      <c r="C168" t="s">
        <v>13</v>
      </c>
      <c r="D168" t="s">
        <v>14</v>
      </c>
      <c r="E168" t="s">
        <v>13</v>
      </c>
      <c r="F168" t="s">
        <v>14</v>
      </c>
      <c r="G168" t="s">
        <v>13</v>
      </c>
      <c r="H168" t="s">
        <v>14</v>
      </c>
      <c r="I168" t="s">
        <v>12</v>
      </c>
      <c r="J168" t="s">
        <v>12</v>
      </c>
      <c r="K168" t="s">
        <v>12</v>
      </c>
      <c r="L168">
        <v>1.152074E-4</v>
      </c>
      <c r="M168" t="str">
        <f t="shared" si="4"/>
        <v>仙台三越前30</v>
      </c>
      <c r="N168">
        <v>13131</v>
      </c>
      <c r="O168">
        <f t="shared" si="5"/>
        <v>1.5127883693999999</v>
      </c>
      <c r="P168">
        <v>3</v>
      </c>
    </row>
    <row r="169" spans="1:16" x14ac:dyDescent="0.15">
      <c r="A169">
        <v>30</v>
      </c>
      <c r="B169" t="s">
        <v>14</v>
      </c>
      <c r="C169" t="s">
        <v>13</v>
      </c>
      <c r="D169" t="s">
        <v>14</v>
      </c>
      <c r="E169" t="s">
        <v>13</v>
      </c>
      <c r="F169" t="s">
        <v>14</v>
      </c>
      <c r="G169" t="s">
        <v>13</v>
      </c>
      <c r="H169" t="s">
        <v>12</v>
      </c>
      <c r="I169" t="s">
        <v>12</v>
      </c>
      <c r="J169" t="s">
        <v>12</v>
      </c>
      <c r="K169" t="s">
        <v>12</v>
      </c>
      <c r="L169">
        <v>5.7603699999999999E-5</v>
      </c>
      <c r="M169" t="str">
        <f t="shared" si="4"/>
        <v>仙台三越前30</v>
      </c>
      <c r="N169">
        <v>13131</v>
      </c>
      <c r="O169">
        <f t="shared" si="5"/>
        <v>0.75639418469999997</v>
      </c>
      <c r="P169">
        <v>3</v>
      </c>
    </row>
    <row r="170" spans="1:16" x14ac:dyDescent="0.15">
      <c r="A170">
        <v>30</v>
      </c>
      <c r="B170" t="s">
        <v>14</v>
      </c>
      <c r="C170" t="s">
        <v>13</v>
      </c>
      <c r="D170" t="s">
        <v>14</v>
      </c>
      <c r="E170" t="s">
        <v>13</v>
      </c>
      <c r="F170" t="s">
        <v>14</v>
      </c>
      <c r="G170" t="s">
        <v>12</v>
      </c>
      <c r="H170" t="s">
        <v>12</v>
      </c>
      <c r="I170" t="s">
        <v>12</v>
      </c>
      <c r="J170" t="s">
        <v>12</v>
      </c>
      <c r="K170" t="s">
        <v>12</v>
      </c>
      <c r="L170">
        <v>3.456221E-4</v>
      </c>
      <c r="M170" t="str">
        <f t="shared" si="4"/>
        <v>仙台三越前30</v>
      </c>
      <c r="N170">
        <v>13131</v>
      </c>
      <c r="O170">
        <f t="shared" si="5"/>
        <v>4.5383637950999995</v>
      </c>
      <c r="P170">
        <v>3</v>
      </c>
    </row>
    <row r="171" spans="1:16" x14ac:dyDescent="0.15">
      <c r="A171">
        <v>30</v>
      </c>
      <c r="B171" t="s">
        <v>14</v>
      </c>
      <c r="C171" t="s">
        <v>13</v>
      </c>
      <c r="D171" t="s">
        <v>14</v>
      </c>
      <c r="E171" t="s">
        <v>13</v>
      </c>
      <c r="F171" t="s">
        <v>12</v>
      </c>
      <c r="G171" t="s">
        <v>12</v>
      </c>
      <c r="H171" t="s">
        <v>12</v>
      </c>
      <c r="I171" t="s">
        <v>12</v>
      </c>
      <c r="J171" t="s">
        <v>12</v>
      </c>
      <c r="K171" t="s">
        <v>12</v>
      </c>
      <c r="L171">
        <v>2.3041469999999999E-4</v>
      </c>
      <c r="M171" t="str">
        <f t="shared" si="4"/>
        <v>仙台三越前30</v>
      </c>
      <c r="N171">
        <v>13131</v>
      </c>
      <c r="O171">
        <f t="shared" si="5"/>
        <v>3.0255754257</v>
      </c>
      <c r="P171">
        <v>3</v>
      </c>
    </row>
    <row r="172" spans="1:16" x14ac:dyDescent="0.15">
      <c r="A172">
        <v>30</v>
      </c>
      <c r="B172" t="s">
        <v>11</v>
      </c>
      <c r="C172" t="s">
        <v>15</v>
      </c>
      <c r="D172" t="s">
        <v>11</v>
      </c>
      <c r="E172" t="s">
        <v>15</v>
      </c>
      <c r="F172" t="s">
        <v>12</v>
      </c>
      <c r="G172" t="s">
        <v>12</v>
      </c>
      <c r="H172" t="s">
        <v>12</v>
      </c>
      <c r="I172" t="s">
        <v>12</v>
      </c>
      <c r="J172" t="s">
        <v>12</v>
      </c>
      <c r="K172" t="s">
        <v>12</v>
      </c>
      <c r="L172">
        <v>5.7603699999999999E-5</v>
      </c>
      <c r="M172" t="str">
        <f t="shared" si="4"/>
        <v>藤崎店舗内30</v>
      </c>
      <c r="N172">
        <v>4473</v>
      </c>
      <c r="O172">
        <f t="shared" si="5"/>
        <v>0.25766135010000002</v>
      </c>
      <c r="P172">
        <v>3</v>
      </c>
    </row>
    <row r="173" spans="1:16" x14ac:dyDescent="0.15">
      <c r="A173">
        <v>30</v>
      </c>
      <c r="B173" t="s">
        <v>15</v>
      </c>
      <c r="C173" t="s">
        <v>11</v>
      </c>
      <c r="D173" t="s">
        <v>15</v>
      </c>
      <c r="E173" t="s">
        <v>11</v>
      </c>
      <c r="F173" t="s">
        <v>15</v>
      </c>
      <c r="G173" t="s">
        <v>11</v>
      </c>
      <c r="H173" t="s">
        <v>15</v>
      </c>
      <c r="I173" t="s">
        <v>11</v>
      </c>
      <c r="J173" t="s">
        <v>15</v>
      </c>
      <c r="K173" t="s">
        <v>11</v>
      </c>
      <c r="L173">
        <v>5.7603699999999999E-5</v>
      </c>
      <c r="M173" t="str">
        <f t="shared" si="4"/>
        <v>藤崎前30</v>
      </c>
      <c r="N173">
        <v>15673</v>
      </c>
      <c r="O173">
        <f t="shared" si="5"/>
        <v>0.90282279009999999</v>
      </c>
      <c r="P173">
        <v>3</v>
      </c>
    </row>
    <row r="174" spans="1:16" x14ac:dyDescent="0.15">
      <c r="A174">
        <v>30</v>
      </c>
      <c r="B174" t="s">
        <v>15</v>
      </c>
      <c r="C174" t="s">
        <v>11</v>
      </c>
      <c r="D174" t="s">
        <v>15</v>
      </c>
      <c r="E174" t="s">
        <v>11</v>
      </c>
      <c r="F174" t="s">
        <v>15</v>
      </c>
      <c r="G174" t="s">
        <v>11</v>
      </c>
      <c r="H174" t="s">
        <v>12</v>
      </c>
      <c r="I174" t="s">
        <v>12</v>
      </c>
      <c r="J174" t="s">
        <v>12</v>
      </c>
      <c r="K174" t="s">
        <v>12</v>
      </c>
      <c r="L174">
        <v>5.7603699999999999E-5</v>
      </c>
      <c r="M174" t="str">
        <f t="shared" si="4"/>
        <v>藤崎前30</v>
      </c>
      <c r="N174">
        <v>15673</v>
      </c>
      <c r="O174">
        <f t="shared" si="5"/>
        <v>0.90282279009999999</v>
      </c>
      <c r="P174">
        <v>3</v>
      </c>
    </row>
    <row r="175" spans="1:16" x14ac:dyDescent="0.15">
      <c r="A175">
        <v>30</v>
      </c>
      <c r="B175" t="s">
        <v>15</v>
      </c>
      <c r="C175" t="s">
        <v>11</v>
      </c>
      <c r="D175" t="s">
        <v>15</v>
      </c>
      <c r="E175" t="s">
        <v>11</v>
      </c>
      <c r="F175" t="s">
        <v>15</v>
      </c>
      <c r="G175" t="s">
        <v>12</v>
      </c>
      <c r="H175" t="s">
        <v>12</v>
      </c>
      <c r="I175" t="s">
        <v>12</v>
      </c>
      <c r="J175" t="s">
        <v>12</v>
      </c>
      <c r="K175" t="s">
        <v>12</v>
      </c>
      <c r="L175">
        <v>5.7603699999999999E-5</v>
      </c>
      <c r="M175" t="str">
        <f t="shared" si="4"/>
        <v>藤崎前30</v>
      </c>
      <c r="N175">
        <v>15673</v>
      </c>
      <c r="O175">
        <f t="shared" si="5"/>
        <v>0.90282279009999999</v>
      </c>
      <c r="P175">
        <v>3</v>
      </c>
    </row>
    <row r="176" spans="1:16" x14ac:dyDescent="0.15">
      <c r="A176">
        <v>30</v>
      </c>
      <c r="B176" t="s">
        <v>13</v>
      </c>
      <c r="C176" t="s">
        <v>12</v>
      </c>
      <c r="D176" t="s">
        <v>12</v>
      </c>
      <c r="E176" t="s">
        <v>12</v>
      </c>
      <c r="F176" t="s">
        <v>12</v>
      </c>
      <c r="G176" t="s">
        <v>12</v>
      </c>
      <c r="H176" t="s">
        <v>12</v>
      </c>
      <c r="I176" t="s">
        <v>12</v>
      </c>
      <c r="J176" t="s">
        <v>12</v>
      </c>
      <c r="K176" t="s">
        <v>12</v>
      </c>
      <c r="L176">
        <v>1.5034562200000001E-2</v>
      </c>
      <c r="M176" t="str">
        <f t="shared" si="4"/>
        <v>仙台三越店舗内30</v>
      </c>
      <c r="N176">
        <v>4086</v>
      </c>
      <c r="O176">
        <f t="shared" si="5"/>
        <v>61.431221149199999</v>
      </c>
      <c r="P176">
        <v>1</v>
      </c>
    </row>
    <row r="177" spans="1:16" x14ac:dyDescent="0.15">
      <c r="A177">
        <v>30</v>
      </c>
      <c r="B177" t="s">
        <v>11</v>
      </c>
      <c r="C177" t="s">
        <v>12</v>
      </c>
      <c r="D177" t="s">
        <v>12</v>
      </c>
      <c r="E177" t="s">
        <v>12</v>
      </c>
      <c r="F177" t="s">
        <v>12</v>
      </c>
      <c r="G177" t="s">
        <v>12</v>
      </c>
      <c r="H177" t="s">
        <v>12</v>
      </c>
      <c r="I177" t="s">
        <v>12</v>
      </c>
      <c r="J177" t="s">
        <v>12</v>
      </c>
      <c r="K177" t="s">
        <v>12</v>
      </c>
      <c r="L177">
        <v>2.2580645199999999E-2</v>
      </c>
      <c r="M177" t="str">
        <f t="shared" si="4"/>
        <v>藤崎店舗内30</v>
      </c>
      <c r="N177">
        <v>4473</v>
      </c>
      <c r="O177">
        <f t="shared" si="5"/>
        <v>101.00322597959999</v>
      </c>
      <c r="P177">
        <v>1</v>
      </c>
    </row>
    <row r="178" spans="1:16" x14ac:dyDescent="0.15">
      <c r="A178">
        <v>30</v>
      </c>
      <c r="B178" t="s">
        <v>11</v>
      </c>
      <c r="C178" t="s">
        <v>17</v>
      </c>
      <c r="D178" t="s">
        <v>12</v>
      </c>
      <c r="E178" t="s">
        <v>12</v>
      </c>
      <c r="F178" t="s">
        <v>12</v>
      </c>
      <c r="G178" t="s">
        <v>12</v>
      </c>
      <c r="H178" t="s">
        <v>12</v>
      </c>
      <c r="I178" t="s">
        <v>12</v>
      </c>
      <c r="J178" t="s">
        <v>12</v>
      </c>
      <c r="K178" t="s">
        <v>12</v>
      </c>
      <c r="L178">
        <v>3.456221E-4</v>
      </c>
      <c r="M178" t="str">
        <f t="shared" si="4"/>
        <v>藤崎店舗内30</v>
      </c>
      <c r="N178">
        <v>4473</v>
      </c>
      <c r="O178">
        <f t="shared" si="5"/>
        <v>1.5459676533</v>
      </c>
      <c r="P178">
        <v>1</v>
      </c>
    </row>
    <row r="179" spans="1:16" x14ac:dyDescent="0.15">
      <c r="A179">
        <v>30</v>
      </c>
      <c r="B179" t="s">
        <v>17</v>
      </c>
      <c r="C179" t="s">
        <v>11</v>
      </c>
      <c r="D179" t="s">
        <v>12</v>
      </c>
      <c r="E179" t="s">
        <v>12</v>
      </c>
      <c r="F179" t="s">
        <v>12</v>
      </c>
      <c r="G179" t="s">
        <v>12</v>
      </c>
      <c r="H179" t="s">
        <v>12</v>
      </c>
      <c r="I179" t="s">
        <v>12</v>
      </c>
      <c r="J179" t="s">
        <v>12</v>
      </c>
      <c r="K179" t="s">
        <v>12</v>
      </c>
      <c r="L179">
        <v>1.7281109999999999E-4</v>
      </c>
      <c r="M179" t="str">
        <f t="shared" si="4"/>
        <v>地下鉄 一番町駅30</v>
      </c>
      <c r="N179">
        <v>1533</v>
      </c>
      <c r="O179">
        <f t="shared" si="5"/>
        <v>0.26491941629999999</v>
      </c>
      <c r="P179">
        <v>1</v>
      </c>
    </row>
    <row r="180" spans="1:16" x14ac:dyDescent="0.15">
      <c r="A180">
        <v>30</v>
      </c>
      <c r="B180" t="s">
        <v>17</v>
      </c>
      <c r="C180" t="s">
        <v>11</v>
      </c>
      <c r="D180" t="s">
        <v>17</v>
      </c>
      <c r="E180" t="s">
        <v>12</v>
      </c>
      <c r="F180" t="s">
        <v>12</v>
      </c>
      <c r="G180" t="s">
        <v>12</v>
      </c>
      <c r="H180" t="s">
        <v>12</v>
      </c>
      <c r="I180" t="s">
        <v>12</v>
      </c>
      <c r="J180" t="s">
        <v>12</v>
      </c>
      <c r="K180" t="s">
        <v>12</v>
      </c>
      <c r="L180">
        <v>5.7603699999999999E-5</v>
      </c>
      <c r="M180" t="str">
        <f t="shared" si="4"/>
        <v>地下鉄 一番町駅30</v>
      </c>
      <c r="N180">
        <v>1533</v>
      </c>
      <c r="O180">
        <f t="shared" si="5"/>
        <v>8.8306472099999991E-2</v>
      </c>
      <c r="P180">
        <v>1</v>
      </c>
    </row>
    <row r="181" spans="1:16" x14ac:dyDescent="0.15">
      <c r="A181">
        <v>30</v>
      </c>
      <c r="B181" t="s">
        <v>14</v>
      </c>
      <c r="C181" t="s">
        <v>13</v>
      </c>
      <c r="D181" t="s">
        <v>14</v>
      </c>
      <c r="E181" t="s">
        <v>13</v>
      </c>
      <c r="F181" t="s">
        <v>18</v>
      </c>
      <c r="G181" t="s">
        <v>12</v>
      </c>
      <c r="H181" t="s">
        <v>12</v>
      </c>
      <c r="I181" t="s">
        <v>12</v>
      </c>
      <c r="J181" t="s">
        <v>12</v>
      </c>
      <c r="K181" t="s">
        <v>12</v>
      </c>
      <c r="L181">
        <v>5.7603699999999999E-5</v>
      </c>
      <c r="M181" t="str">
        <f t="shared" si="4"/>
        <v>仙台三越前30</v>
      </c>
      <c r="N181">
        <v>13131</v>
      </c>
      <c r="O181">
        <f t="shared" si="5"/>
        <v>0.75639418469999997</v>
      </c>
      <c r="P181">
        <v>0</v>
      </c>
    </row>
    <row r="182" spans="1:16" x14ac:dyDescent="0.15">
      <c r="A182">
        <v>30</v>
      </c>
      <c r="B182" t="s">
        <v>15</v>
      </c>
      <c r="C182" t="s">
        <v>18</v>
      </c>
      <c r="D182" t="s">
        <v>15</v>
      </c>
      <c r="E182" t="s">
        <v>11</v>
      </c>
      <c r="F182" t="s">
        <v>15</v>
      </c>
      <c r="G182" t="s">
        <v>11</v>
      </c>
      <c r="H182" t="s">
        <v>15</v>
      </c>
      <c r="I182" t="s">
        <v>18</v>
      </c>
      <c r="J182" t="s">
        <v>12</v>
      </c>
      <c r="K182" t="s">
        <v>12</v>
      </c>
      <c r="L182">
        <v>5.7603699999999999E-5</v>
      </c>
      <c r="M182" t="str">
        <f t="shared" si="4"/>
        <v>藤崎前30</v>
      </c>
      <c r="N182">
        <v>15673</v>
      </c>
      <c r="O182">
        <f t="shared" si="5"/>
        <v>0.90282279009999999</v>
      </c>
      <c r="P182">
        <v>0</v>
      </c>
    </row>
    <row r="183" spans="1:16" x14ac:dyDescent="0.15">
      <c r="A183">
        <v>30</v>
      </c>
      <c r="B183" t="s">
        <v>18</v>
      </c>
      <c r="C183" t="s">
        <v>13</v>
      </c>
      <c r="D183" t="s">
        <v>14</v>
      </c>
      <c r="E183" t="s">
        <v>13</v>
      </c>
      <c r="F183" t="s">
        <v>14</v>
      </c>
      <c r="G183" t="s">
        <v>12</v>
      </c>
      <c r="H183" t="s">
        <v>12</v>
      </c>
      <c r="I183" t="s">
        <v>12</v>
      </c>
      <c r="J183" t="s">
        <v>12</v>
      </c>
      <c r="K183" t="s">
        <v>12</v>
      </c>
      <c r="L183">
        <v>5.7603699999999999E-5</v>
      </c>
      <c r="M183" t="str">
        <f t="shared" si="4"/>
        <v>仙台フォーラス前30</v>
      </c>
      <c r="N183">
        <v>16797</v>
      </c>
      <c r="O183">
        <f t="shared" si="5"/>
        <v>0.96756934890000001</v>
      </c>
      <c r="P183">
        <v>0</v>
      </c>
    </row>
    <row r="184" spans="1:16" x14ac:dyDescent="0.15">
      <c r="A184">
        <v>30</v>
      </c>
      <c r="B184" t="s">
        <v>18</v>
      </c>
      <c r="C184" t="s">
        <v>15</v>
      </c>
      <c r="D184" t="s">
        <v>11</v>
      </c>
      <c r="E184" t="s">
        <v>15</v>
      </c>
      <c r="F184" t="s">
        <v>18</v>
      </c>
      <c r="G184" t="s">
        <v>15</v>
      </c>
      <c r="H184" t="s">
        <v>12</v>
      </c>
      <c r="I184" t="s">
        <v>12</v>
      </c>
      <c r="J184" t="s">
        <v>12</v>
      </c>
      <c r="K184" t="s">
        <v>12</v>
      </c>
      <c r="L184">
        <v>5.7603699999999999E-5</v>
      </c>
      <c r="M184" t="str">
        <f t="shared" si="4"/>
        <v>仙台フォーラス前30</v>
      </c>
      <c r="N184">
        <v>16797</v>
      </c>
      <c r="O184">
        <f t="shared" si="5"/>
        <v>0.96756934890000001</v>
      </c>
      <c r="P184">
        <v>0</v>
      </c>
    </row>
    <row r="185" spans="1:16" x14ac:dyDescent="0.15">
      <c r="A185">
        <v>30</v>
      </c>
      <c r="B185" t="s">
        <v>15</v>
      </c>
      <c r="C185" t="s">
        <v>11</v>
      </c>
      <c r="D185" t="s">
        <v>15</v>
      </c>
      <c r="E185" t="s">
        <v>18</v>
      </c>
      <c r="F185" t="s">
        <v>15</v>
      </c>
      <c r="G185" t="s">
        <v>11</v>
      </c>
      <c r="H185" t="s">
        <v>15</v>
      </c>
      <c r="I185" t="s">
        <v>12</v>
      </c>
      <c r="J185" t="s">
        <v>12</v>
      </c>
      <c r="K185" t="s">
        <v>12</v>
      </c>
      <c r="L185">
        <v>5.7603699999999999E-5</v>
      </c>
      <c r="M185" t="str">
        <f t="shared" si="4"/>
        <v>藤崎前30</v>
      </c>
      <c r="N185">
        <v>15673</v>
      </c>
      <c r="O185">
        <f t="shared" si="5"/>
        <v>0.90282279009999999</v>
      </c>
      <c r="P185">
        <v>0</v>
      </c>
    </row>
    <row r="186" spans="1:16" x14ac:dyDescent="0.15">
      <c r="A186">
        <v>30</v>
      </c>
      <c r="B186" t="s">
        <v>15</v>
      </c>
      <c r="C186" t="s">
        <v>11</v>
      </c>
      <c r="D186" t="s">
        <v>18</v>
      </c>
      <c r="E186" t="s">
        <v>14</v>
      </c>
      <c r="F186" t="s">
        <v>13</v>
      </c>
      <c r="G186" t="s">
        <v>14</v>
      </c>
      <c r="H186" t="s">
        <v>18</v>
      </c>
      <c r="I186" t="s">
        <v>11</v>
      </c>
      <c r="J186" t="s">
        <v>15</v>
      </c>
      <c r="K186" t="s">
        <v>12</v>
      </c>
      <c r="L186">
        <v>5.7603699999999999E-5</v>
      </c>
      <c r="M186" t="str">
        <f t="shared" si="4"/>
        <v>藤崎前30</v>
      </c>
      <c r="N186">
        <v>15673</v>
      </c>
      <c r="O186">
        <f t="shared" si="5"/>
        <v>0.90282279009999999</v>
      </c>
      <c r="P186">
        <v>0</v>
      </c>
    </row>
    <row r="187" spans="1:16" x14ac:dyDescent="0.15">
      <c r="A187">
        <v>30</v>
      </c>
      <c r="B187" t="s">
        <v>13</v>
      </c>
      <c r="C187" t="s">
        <v>16</v>
      </c>
      <c r="D187" t="s">
        <v>12</v>
      </c>
      <c r="E187" t="s">
        <v>12</v>
      </c>
      <c r="F187" t="s">
        <v>12</v>
      </c>
      <c r="G187" t="s">
        <v>12</v>
      </c>
      <c r="H187" t="s">
        <v>12</v>
      </c>
      <c r="I187" t="s">
        <v>12</v>
      </c>
      <c r="J187" t="s">
        <v>12</v>
      </c>
      <c r="K187" t="s">
        <v>12</v>
      </c>
      <c r="L187">
        <v>5.7603699999999999E-5</v>
      </c>
      <c r="M187" t="str">
        <f t="shared" si="4"/>
        <v>仙台三越店舗内30</v>
      </c>
      <c r="N187">
        <v>4086</v>
      </c>
      <c r="O187">
        <f t="shared" si="5"/>
        <v>0.23536871819999999</v>
      </c>
      <c r="P187">
        <v>0</v>
      </c>
    </row>
    <row r="188" spans="1:16" x14ac:dyDescent="0.15">
      <c r="A188">
        <v>30</v>
      </c>
      <c r="B188" t="s">
        <v>15</v>
      </c>
      <c r="C188" t="s">
        <v>16</v>
      </c>
      <c r="D188" t="s">
        <v>11</v>
      </c>
      <c r="E188" t="s">
        <v>16</v>
      </c>
      <c r="F188" t="s">
        <v>12</v>
      </c>
      <c r="G188" t="s">
        <v>12</v>
      </c>
      <c r="H188" t="s">
        <v>12</v>
      </c>
      <c r="I188" t="s">
        <v>12</v>
      </c>
      <c r="J188" t="s">
        <v>12</v>
      </c>
      <c r="K188" t="s">
        <v>12</v>
      </c>
      <c r="L188">
        <v>5.7603699999999999E-5</v>
      </c>
      <c r="M188" t="str">
        <f t="shared" si="4"/>
        <v>藤崎前30</v>
      </c>
      <c r="N188">
        <v>15673</v>
      </c>
      <c r="O188">
        <f t="shared" si="5"/>
        <v>0.90282279009999999</v>
      </c>
      <c r="P188">
        <v>0</v>
      </c>
    </row>
    <row r="189" spans="1:16" x14ac:dyDescent="0.15">
      <c r="A189">
        <v>30</v>
      </c>
      <c r="B189" t="s">
        <v>15</v>
      </c>
      <c r="C189" t="s">
        <v>16</v>
      </c>
      <c r="D189" t="s">
        <v>17</v>
      </c>
      <c r="E189" t="s">
        <v>11</v>
      </c>
      <c r="F189" t="s">
        <v>12</v>
      </c>
      <c r="G189" t="s">
        <v>12</v>
      </c>
      <c r="H189" t="s">
        <v>12</v>
      </c>
      <c r="I189" t="s">
        <v>12</v>
      </c>
      <c r="J189" t="s">
        <v>12</v>
      </c>
      <c r="K189" t="s">
        <v>12</v>
      </c>
      <c r="L189">
        <v>1.152074E-4</v>
      </c>
      <c r="M189" t="str">
        <f t="shared" si="4"/>
        <v>藤崎前30</v>
      </c>
      <c r="N189">
        <v>15673</v>
      </c>
      <c r="O189">
        <f t="shared" si="5"/>
        <v>1.8056455802</v>
      </c>
      <c r="P189">
        <v>0</v>
      </c>
    </row>
    <row r="190" spans="1:16" x14ac:dyDescent="0.15">
      <c r="A190">
        <v>30</v>
      </c>
      <c r="B190" t="s">
        <v>11</v>
      </c>
      <c r="C190" t="s">
        <v>16</v>
      </c>
      <c r="D190" t="s">
        <v>15</v>
      </c>
      <c r="E190" t="s">
        <v>12</v>
      </c>
      <c r="F190" t="s">
        <v>12</v>
      </c>
      <c r="G190" t="s">
        <v>12</v>
      </c>
      <c r="H190" t="s">
        <v>12</v>
      </c>
      <c r="I190" t="s">
        <v>12</v>
      </c>
      <c r="J190" t="s">
        <v>12</v>
      </c>
      <c r="K190" t="s">
        <v>12</v>
      </c>
      <c r="L190">
        <v>1.152074E-4</v>
      </c>
      <c r="M190" t="str">
        <f t="shared" si="4"/>
        <v>藤崎店舗内30</v>
      </c>
      <c r="N190">
        <v>4473</v>
      </c>
      <c r="O190">
        <f t="shared" si="5"/>
        <v>0.51532270020000004</v>
      </c>
      <c r="P190">
        <v>0</v>
      </c>
    </row>
    <row r="191" spans="1:16" x14ac:dyDescent="0.15">
      <c r="A191">
        <v>30</v>
      </c>
      <c r="B191" t="s">
        <v>11</v>
      </c>
      <c r="C191" t="s">
        <v>16</v>
      </c>
      <c r="D191" t="s">
        <v>15</v>
      </c>
      <c r="E191" t="s">
        <v>18</v>
      </c>
      <c r="F191" t="s">
        <v>12</v>
      </c>
      <c r="G191" t="s">
        <v>12</v>
      </c>
      <c r="H191" t="s">
        <v>12</v>
      </c>
      <c r="I191" t="s">
        <v>12</v>
      </c>
      <c r="J191" t="s">
        <v>12</v>
      </c>
      <c r="K191" t="s">
        <v>12</v>
      </c>
      <c r="L191">
        <v>1.152074E-4</v>
      </c>
      <c r="M191" t="str">
        <f t="shared" si="4"/>
        <v>藤崎店舗内30</v>
      </c>
      <c r="N191">
        <v>4473</v>
      </c>
      <c r="O191">
        <f t="shared" si="5"/>
        <v>0.51532270020000004</v>
      </c>
      <c r="P191">
        <v>0</v>
      </c>
    </row>
    <row r="192" spans="1:16" x14ac:dyDescent="0.15">
      <c r="A192">
        <v>30</v>
      </c>
      <c r="B192" t="s">
        <v>11</v>
      </c>
      <c r="C192" t="s">
        <v>16</v>
      </c>
      <c r="D192" t="s">
        <v>12</v>
      </c>
      <c r="E192" t="s">
        <v>12</v>
      </c>
      <c r="F192" t="s">
        <v>12</v>
      </c>
      <c r="G192" t="s">
        <v>12</v>
      </c>
      <c r="H192" t="s">
        <v>12</v>
      </c>
      <c r="I192" t="s">
        <v>12</v>
      </c>
      <c r="J192" t="s">
        <v>12</v>
      </c>
      <c r="K192" t="s">
        <v>12</v>
      </c>
      <c r="L192">
        <v>4.032258E-4</v>
      </c>
      <c r="M192" t="str">
        <f t="shared" si="4"/>
        <v>藤崎店舗内30</v>
      </c>
      <c r="N192">
        <v>4473</v>
      </c>
      <c r="O192">
        <f t="shared" si="5"/>
        <v>1.8036290034</v>
      </c>
      <c r="P192">
        <v>0</v>
      </c>
    </row>
    <row r="193" spans="1:16" x14ac:dyDescent="0.15">
      <c r="A193">
        <v>30</v>
      </c>
      <c r="B193" t="s">
        <v>14</v>
      </c>
      <c r="C193" t="s">
        <v>18</v>
      </c>
      <c r="D193" t="s">
        <v>15</v>
      </c>
      <c r="E193" t="s">
        <v>11</v>
      </c>
      <c r="F193" t="s">
        <v>15</v>
      </c>
      <c r="G193" t="s">
        <v>11</v>
      </c>
      <c r="H193" t="s">
        <v>15</v>
      </c>
      <c r="I193" t="s">
        <v>18</v>
      </c>
      <c r="J193" t="s">
        <v>12</v>
      </c>
      <c r="K193" t="s">
        <v>12</v>
      </c>
      <c r="L193">
        <v>5.7603699999999999E-5</v>
      </c>
      <c r="M193" t="str">
        <f t="shared" si="4"/>
        <v>仙台三越前30</v>
      </c>
      <c r="N193">
        <v>13131</v>
      </c>
      <c r="O193">
        <f t="shared" si="5"/>
        <v>0.75639418469999997</v>
      </c>
      <c r="P193">
        <v>0</v>
      </c>
    </row>
    <row r="194" spans="1:16" x14ac:dyDescent="0.15">
      <c r="A194">
        <v>30</v>
      </c>
      <c r="B194" t="s">
        <v>14</v>
      </c>
      <c r="C194" t="s">
        <v>18</v>
      </c>
      <c r="D194" t="s">
        <v>15</v>
      </c>
      <c r="E194" t="s">
        <v>11</v>
      </c>
      <c r="F194" t="s">
        <v>15</v>
      </c>
      <c r="G194" t="s">
        <v>11</v>
      </c>
      <c r="H194" t="s">
        <v>12</v>
      </c>
      <c r="I194" t="s">
        <v>12</v>
      </c>
      <c r="J194" t="s">
        <v>12</v>
      </c>
      <c r="K194" t="s">
        <v>12</v>
      </c>
      <c r="L194">
        <v>5.7603699999999999E-5</v>
      </c>
      <c r="M194" t="str">
        <f t="shared" ref="M194:M257" si="6">B194&amp;A194</f>
        <v>仙台三越前30</v>
      </c>
      <c r="N194">
        <v>13131</v>
      </c>
      <c r="O194">
        <f t="shared" ref="O194:O257" si="7">N194*L194</f>
        <v>0.75639418469999997</v>
      </c>
      <c r="P194">
        <v>0</v>
      </c>
    </row>
    <row r="195" spans="1:16" x14ac:dyDescent="0.15">
      <c r="A195">
        <v>30</v>
      </c>
      <c r="B195" t="s">
        <v>14</v>
      </c>
      <c r="C195" t="s">
        <v>18</v>
      </c>
      <c r="D195" t="s">
        <v>15</v>
      </c>
      <c r="E195" t="s">
        <v>11</v>
      </c>
      <c r="F195" t="s">
        <v>15</v>
      </c>
      <c r="G195" t="s">
        <v>12</v>
      </c>
      <c r="H195" t="s">
        <v>12</v>
      </c>
      <c r="I195" t="s">
        <v>12</v>
      </c>
      <c r="J195" t="s">
        <v>12</v>
      </c>
      <c r="K195" t="s">
        <v>12</v>
      </c>
      <c r="L195">
        <v>1.152074E-4</v>
      </c>
      <c r="M195" t="str">
        <f t="shared" si="6"/>
        <v>仙台三越前30</v>
      </c>
      <c r="N195">
        <v>13131</v>
      </c>
      <c r="O195">
        <f t="shared" si="7"/>
        <v>1.5127883693999999</v>
      </c>
      <c r="P195">
        <v>0</v>
      </c>
    </row>
    <row r="196" spans="1:16" x14ac:dyDescent="0.15">
      <c r="A196">
        <v>30</v>
      </c>
      <c r="B196" t="s">
        <v>14</v>
      </c>
      <c r="C196" t="s">
        <v>18</v>
      </c>
      <c r="D196" t="s">
        <v>15</v>
      </c>
      <c r="E196" t="s">
        <v>11</v>
      </c>
      <c r="F196" t="s">
        <v>12</v>
      </c>
      <c r="G196" t="s">
        <v>12</v>
      </c>
      <c r="H196" t="s">
        <v>12</v>
      </c>
      <c r="I196" t="s">
        <v>12</v>
      </c>
      <c r="J196" t="s">
        <v>12</v>
      </c>
      <c r="K196" t="s">
        <v>12</v>
      </c>
      <c r="L196">
        <v>1.7281109999999999E-4</v>
      </c>
      <c r="M196" t="str">
        <f t="shared" si="6"/>
        <v>仙台三越前30</v>
      </c>
      <c r="N196">
        <v>13131</v>
      </c>
      <c r="O196">
        <f t="shared" si="7"/>
        <v>2.2691825540999999</v>
      </c>
      <c r="P196">
        <v>0</v>
      </c>
    </row>
    <row r="197" spans="1:16" x14ac:dyDescent="0.15">
      <c r="A197">
        <v>30</v>
      </c>
      <c r="B197" t="s">
        <v>14</v>
      </c>
      <c r="C197" t="s">
        <v>18</v>
      </c>
      <c r="D197" t="s">
        <v>11</v>
      </c>
      <c r="E197" t="s">
        <v>15</v>
      </c>
      <c r="F197" t="s">
        <v>18</v>
      </c>
      <c r="G197" t="s">
        <v>12</v>
      </c>
      <c r="H197" t="s">
        <v>12</v>
      </c>
      <c r="I197" t="s">
        <v>12</v>
      </c>
      <c r="J197" t="s">
        <v>12</v>
      </c>
      <c r="K197" t="s">
        <v>12</v>
      </c>
      <c r="L197">
        <v>5.7603699999999999E-5</v>
      </c>
      <c r="M197" t="str">
        <f t="shared" si="6"/>
        <v>仙台三越前30</v>
      </c>
      <c r="N197">
        <v>13131</v>
      </c>
      <c r="O197">
        <f t="shared" si="7"/>
        <v>0.75639418469999997</v>
      </c>
      <c r="P197">
        <v>0</v>
      </c>
    </row>
    <row r="198" spans="1:16" x14ac:dyDescent="0.15">
      <c r="A198">
        <v>30</v>
      </c>
      <c r="B198" t="s">
        <v>14</v>
      </c>
      <c r="C198" t="s">
        <v>18</v>
      </c>
      <c r="D198" t="s">
        <v>15</v>
      </c>
      <c r="E198" t="s">
        <v>14</v>
      </c>
      <c r="F198" t="s">
        <v>13</v>
      </c>
      <c r="G198" t="s">
        <v>12</v>
      </c>
      <c r="H198" t="s">
        <v>12</v>
      </c>
      <c r="I198" t="s">
        <v>12</v>
      </c>
      <c r="J198" t="s">
        <v>12</v>
      </c>
      <c r="K198" t="s">
        <v>12</v>
      </c>
      <c r="L198">
        <v>5.7603699999999999E-5</v>
      </c>
      <c r="M198" t="str">
        <f t="shared" si="6"/>
        <v>仙台三越前30</v>
      </c>
      <c r="N198">
        <v>13131</v>
      </c>
      <c r="O198">
        <f t="shared" si="7"/>
        <v>0.75639418469999997</v>
      </c>
      <c r="P198">
        <v>0</v>
      </c>
    </row>
    <row r="199" spans="1:16" x14ac:dyDescent="0.15">
      <c r="A199">
        <v>30</v>
      </c>
      <c r="B199" t="s">
        <v>14</v>
      </c>
      <c r="C199" t="s">
        <v>18</v>
      </c>
      <c r="D199" t="s">
        <v>15</v>
      </c>
      <c r="E199" t="s">
        <v>18</v>
      </c>
      <c r="F199" t="s">
        <v>14</v>
      </c>
      <c r="G199" t="s">
        <v>13</v>
      </c>
      <c r="H199" t="s">
        <v>12</v>
      </c>
      <c r="I199" t="s">
        <v>12</v>
      </c>
      <c r="J199" t="s">
        <v>12</v>
      </c>
      <c r="K199" t="s">
        <v>12</v>
      </c>
      <c r="L199">
        <v>5.7603699999999999E-5</v>
      </c>
      <c r="M199" t="str">
        <f t="shared" si="6"/>
        <v>仙台三越前30</v>
      </c>
      <c r="N199">
        <v>13131</v>
      </c>
      <c r="O199">
        <f t="shared" si="7"/>
        <v>0.75639418469999997</v>
      </c>
      <c r="P199">
        <v>0</v>
      </c>
    </row>
    <row r="200" spans="1:16" x14ac:dyDescent="0.15">
      <c r="A200">
        <v>30</v>
      </c>
      <c r="B200" t="s">
        <v>13</v>
      </c>
      <c r="C200" t="s">
        <v>18</v>
      </c>
      <c r="D200" t="s">
        <v>13</v>
      </c>
      <c r="E200" t="s">
        <v>18</v>
      </c>
      <c r="F200" t="s">
        <v>11</v>
      </c>
      <c r="G200" t="s">
        <v>17</v>
      </c>
      <c r="H200" t="s">
        <v>12</v>
      </c>
      <c r="I200" t="s">
        <v>12</v>
      </c>
      <c r="J200" t="s">
        <v>12</v>
      </c>
      <c r="K200" t="s">
        <v>12</v>
      </c>
      <c r="L200">
        <v>5.7603699999999999E-5</v>
      </c>
      <c r="M200" t="str">
        <f t="shared" si="6"/>
        <v>仙台三越店舗内30</v>
      </c>
      <c r="N200">
        <v>4086</v>
      </c>
      <c r="O200">
        <f t="shared" si="7"/>
        <v>0.23536871819999999</v>
      </c>
      <c r="P200">
        <v>0</v>
      </c>
    </row>
    <row r="201" spans="1:16" x14ac:dyDescent="0.15">
      <c r="A201">
        <v>30</v>
      </c>
      <c r="B201" t="s">
        <v>13</v>
      </c>
      <c r="C201" t="s">
        <v>18</v>
      </c>
      <c r="D201" t="s">
        <v>12</v>
      </c>
      <c r="E201" t="s">
        <v>12</v>
      </c>
      <c r="F201" t="s">
        <v>12</v>
      </c>
      <c r="G201" t="s">
        <v>12</v>
      </c>
      <c r="H201" t="s">
        <v>12</v>
      </c>
      <c r="I201" t="s">
        <v>12</v>
      </c>
      <c r="J201" t="s">
        <v>12</v>
      </c>
      <c r="K201" t="s">
        <v>12</v>
      </c>
      <c r="L201">
        <v>1.152074E-4</v>
      </c>
      <c r="M201" t="str">
        <f t="shared" si="6"/>
        <v>仙台三越店舗内30</v>
      </c>
      <c r="N201">
        <v>4086</v>
      </c>
      <c r="O201">
        <f t="shared" si="7"/>
        <v>0.47073743639999999</v>
      </c>
      <c r="P201">
        <v>0</v>
      </c>
    </row>
    <row r="202" spans="1:16" x14ac:dyDescent="0.15">
      <c r="A202">
        <v>30</v>
      </c>
      <c r="B202" t="s">
        <v>15</v>
      </c>
      <c r="C202" t="s">
        <v>18</v>
      </c>
      <c r="D202" t="s">
        <v>11</v>
      </c>
      <c r="E202" t="s">
        <v>15</v>
      </c>
      <c r="F202" t="s">
        <v>12</v>
      </c>
      <c r="G202" t="s">
        <v>12</v>
      </c>
      <c r="H202" t="s">
        <v>12</v>
      </c>
      <c r="I202" t="s">
        <v>12</v>
      </c>
      <c r="J202" t="s">
        <v>12</v>
      </c>
      <c r="K202" t="s">
        <v>12</v>
      </c>
      <c r="L202">
        <v>5.7603699999999999E-5</v>
      </c>
      <c r="M202" t="str">
        <f t="shared" si="6"/>
        <v>藤崎前30</v>
      </c>
      <c r="N202">
        <v>15673</v>
      </c>
      <c r="O202">
        <f t="shared" si="7"/>
        <v>0.90282279009999999</v>
      </c>
      <c r="P202">
        <v>0</v>
      </c>
    </row>
    <row r="203" spans="1:16" x14ac:dyDescent="0.15">
      <c r="A203">
        <v>30</v>
      </c>
      <c r="B203" t="s">
        <v>15</v>
      </c>
      <c r="C203" t="s">
        <v>18</v>
      </c>
      <c r="D203" t="s">
        <v>14</v>
      </c>
      <c r="E203" t="s">
        <v>13</v>
      </c>
      <c r="F203" t="s">
        <v>14</v>
      </c>
      <c r="G203" t="s">
        <v>18</v>
      </c>
      <c r="H203" t="s">
        <v>15</v>
      </c>
      <c r="I203" t="s">
        <v>12</v>
      </c>
      <c r="J203" t="s">
        <v>12</v>
      </c>
      <c r="K203" t="s">
        <v>12</v>
      </c>
      <c r="L203">
        <v>5.7603699999999999E-5</v>
      </c>
      <c r="M203" t="str">
        <f t="shared" si="6"/>
        <v>藤崎前30</v>
      </c>
      <c r="N203">
        <v>15673</v>
      </c>
      <c r="O203">
        <f t="shared" si="7"/>
        <v>0.90282279009999999</v>
      </c>
      <c r="P203">
        <v>0</v>
      </c>
    </row>
    <row r="204" spans="1:16" x14ac:dyDescent="0.15">
      <c r="A204">
        <v>30</v>
      </c>
      <c r="B204" t="s">
        <v>15</v>
      </c>
      <c r="C204" t="s">
        <v>18</v>
      </c>
      <c r="D204" t="s">
        <v>11</v>
      </c>
      <c r="E204" t="s">
        <v>12</v>
      </c>
      <c r="F204" t="s">
        <v>12</v>
      </c>
      <c r="G204" t="s">
        <v>12</v>
      </c>
      <c r="H204" t="s">
        <v>12</v>
      </c>
      <c r="I204" t="s">
        <v>12</v>
      </c>
      <c r="J204" t="s">
        <v>12</v>
      </c>
      <c r="K204" t="s">
        <v>12</v>
      </c>
      <c r="L204">
        <v>5.7603699999999999E-5</v>
      </c>
      <c r="M204" t="str">
        <f t="shared" si="6"/>
        <v>藤崎前30</v>
      </c>
      <c r="N204">
        <v>15673</v>
      </c>
      <c r="O204">
        <f t="shared" si="7"/>
        <v>0.90282279009999999</v>
      </c>
      <c r="P204">
        <v>0</v>
      </c>
    </row>
    <row r="205" spans="1:16" x14ac:dyDescent="0.15">
      <c r="A205">
        <v>30</v>
      </c>
      <c r="B205" t="s">
        <v>15</v>
      </c>
      <c r="C205" t="s">
        <v>18</v>
      </c>
      <c r="D205" t="s">
        <v>11</v>
      </c>
      <c r="E205" t="s">
        <v>17</v>
      </c>
      <c r="F205" t="s">
        <v>12</v>
      </c>
      <c r="G205" t="s">
        <v>12</v>
      </c>
      <c r="H205" t="s">
        <v>12</v>
      </c>
      <c r="I205" t="s">
        <v>12</v>
      </c>
      <c r="J205" t="s">
        <v>12</v>
      </c>
      <c r="K205" t="s">
        <v>12</v>
      </c>
      <c r="L205">
        <v>5.7603699999999999E-5</v>
      </c>
      <c r="M205" t="str">
        <f t="shared" si="6"/>
        <v>藤崎前30</v>
      </c>
      <c r="N205">
        <v>15673</v>
      </c>
      <c r="O205">
        <f t="shared" si="7"/>
        <v>0.90282279009999999</v>
      </c>
      <c r="P205">
        <v>0</v>
      </c>
    </row>
    <row r="206" spans="1:16" x14ac:dyDescent="0.15">
      <c r="A206">
        <v>30</v>
      </c>
      <c r="B206" t="s">
        <v>15</v>
      </c>
      <c r="C206" t="s">
        <v>18</v>
      </c>
      <c r="D206" t="s">
        <v>14</v>
      </c>
      <c r="E206" t="s">
        <v>13</v>
      </c>
      <c r="F206" t="s">
        <v>14</v>
      </c>
      <c r="G206" t="s">
        <v>12</v>
      </c>
      <c r="H206" t="s">
        <v>12</v>
      </c>
      <c r="I206" t="s">
        <v>12</v>
      </c>
      <c r="J206" t="s">
        <v>12</v>
      </c>
      <c r="K206" t="s">
        <v>12</v>
      </c>
      <c r="L206">
        <v>1.152074E-4</v>
      </c>
      <c r="M206" t="str">
        <f t="shared" si="6"/>
        <v>藤崎前30</v>
      </c>
      <c r="N206">
        <v>15673</v>
      </c>
      <c r="O206">
        <f t="shared" si="7"/>
        <v>1.8056455802</v>
      </c>
      <c r="P206">
        <v>0</v>
      </c>
    </row>
    <row r="207" spans="1:16" x14ac:dyDescent="0.15">
      <c r="A207">
        <v>30</v>
      </c>
      <c r="B207" t="s">
        <v>15</v>
      </c>
      <c r="C207" t="s">
        <v>18</v>
      </c>
      <c r="D207" t="s">
        <v>14</v>
      </c>
      <c r="E207" t="s">
        <v>13</v>
      </c>
      <c r="F207" t="s">
        <v>12</v>
      </c>
      <c r="G207" t="s">
        <v>12</v>
      </c>
      <c r="H207" t="s">
        <v>12</v>
      </c>
      <c r="I207" t="s">
        <v>12</v>
      </c>
      <c r="J207" t="s">
        <v>12</v>
      </c>
      <c r="K207" t="s">
        <v>12</v>
      </c>
      <c r="L207">
        <v>5.7603699999999999E-5</v>
      </c>
      <c r="M207" t="str">
        <f t="shared" si="6"/>
        <v>藤崎前30</v>
      </c>
      <c r="N207">
        <v>15673</v>
      </c>
      <c r="O207">
        <f t="shared" si="7"/>
        <v>0.90282279009999999</v>
      </c>
      <c r="P207">
        <v>0</v>
      </c>
    </row>
    <row r="208" spans="1:16" x14ac:dyDescent="0.15">
      <c r="A208">
        <v>30</v>
      </c>
      <c r="B208" t="s">
        <v>11</v>
      </c>
      <c r="C208" t="s">
        <v>18</v>
      </c>
      <c r="D208" t="s">
        <v>13</v>
      </c>
      <c r="E208" t="s">
        <v>14</v>
      </c>
      <c r="F208" t="s">
        <v>15</v>
      </c>
      <c r="G208" t="s">
        <v>12</v>
      </c>
      <c r="H208" t="s">
        <v>12</v>
      </c>
      <c r="I208" t="s">
        <v>12</v>
      </c>
      <c r="J208" t="s">
        <v>12</v>
      </c>
      <c r="K208" t="s">
        <v>12</v>
      </c>
      <c r="L208">
        <v>5.7603699999999999E-5</v>
      </c>
      <c r="M208" t="str">
        <f t="shared" si="6"/>
        <v>藤崎店舗内30</v>
      </c>
      <c r="N208">
        <v>4473</v>
      </c>
      <c r="O208">
        <f t="shared" si="7"/>
        <v>0.25766135010000002</v>
      </c>
      <c r="P208">
        <v>0</v>
      </c>
    </row>
    <row r="209" spans="1:16" x14ac:dyDescent="0.15">
      <c r="A209">
        <v>30</v>
      </c>
      <c r="B209" t="s">
        <v>11</v>
      </c>
      <c r="C209" t="s">
        <v>18</v>
      </c>
      <c r="D209" t="s">
        <v>14</v>
      </c>
      <c r="E209" t="s">
        <v>18</v>
      </c>
      <c r="F209" t="s">
        <v>11</v>
      </c>
      <c r="G209" t="s">
        <v>18</v>
      </c>
      <c r="H209" t="s">
        <v>12</v>
      </c>
      <c r="I209" t="s">
        <v>12</v>
      </c>
      <c r="J209" t="s">
        <v>12</v>
      </c>
      <c r="K209" t="s">
        <v>12</v>
      </c>
      <c r="L209">
        <v>5.7603699999999999E-5</v>
      </c>
      <c r="M209" t="str">
        <f t="shared" si="6"/>
        <v>藤崎店舗内30</v>
      </c>
      <c r="N209">
        <v>4473</v>
      </c>
      <c r="O209">
        <f t="shared" si="7"/>
        <v>0.25766135010000002</v>
      </c>
      <c r="P209">
        <v>0</v>
      </c>
    </row>
    <row r="210" spans="1:16" x14ac:dyDescent="0.15">
      <c r="A210">
        <v>30</v>
      </c>
      <c r="B210" t="s">
        <v>11</v>
      </c>
      <c r="C210" t="s">
        <v>18</v>
      </c>
      <c r="D210" t="s">
        <v>14</v>
      </c>
      <c r="E210" t="s">
        <v>12</v>
      </c>
      <c r="F210" t="s">
        <v>12</v>
      </c>
      <c r="G210" t="s">
        <v>12</v>
      </c>
      <c r="H210" t="s">
        <v>12</v>
      </c>
      <c r="I210" t="s">
        <v>12</v>
      </c>
      <c r="J210" t="s">
        <v>12</v>
      </c>
      <c r="K210" t="s">
        <v>12</v>
      </c>
      <c r="L210">
        <v>1.152074E-4</v>
      </c>
      <c r="M210" t="str">
        <f t="shared" si="6"/>
        <v>藤崎店舗内30</v>
      </c>
      <c r="N210">
        <v>4473</v>
      </c>
      <c r="O210">
        <f t="shared" si="7"/>
        <v>0.51532270020000004</v>
      </c>
      <c r="P210">
        <v>0</v>
      </c>
    </row>
    <row r="211" spans="1:16" x14ac:dyDescent="0.15">
      <c r="A211">
        <v>30</v>
      </c>
      <c r="B211" t="s">
        <v>11</v>
      </c>
      <c r="C211" t="s">
        <v>18</v>
      </c>
      <c r="D211" t="s">
        <v>13</v>
      </c>
      <c r="E211" t="s">
        <v>12</v>
      </c>
      <c r="F211" t="s">
        <v>12</v>
      </c>
      <c r="G211" t="s">
        <v>12</v>
      </c>
      <c r="H211" t="s">
        <v>12</v>
      </c>
      <c r="I211" t="s">
        <v>12</v>
      </c>
      <c r="J211" t="s">
        <v>12</v>
      </c>
      <c r="K211" t="s">
        <v>12</v>
      </c>
      <c r="L211">
        <v>5.7603699999999999E-5</v>
      </c>
      <c r="M211" t="str">
        <f t="shared" si="6"/>
        <v>藤崎店舗内30</v>
      </c>
      <c r="N211">
        <v>4473</v>
      </c>
      <c r="O211">
        <f t="shared" si="7"/>
        <v>0.25766135010000002</v>
      </c>
      <c r="P211">
        <v>0</v>
      </c>
    </row>
    <row r="212" spans="1:16" x14ac:dyDescent="0.15">
      <c r="A212">
        <v>30</v>
      </c>
      <c r="B212" t="s">
        <v>11</v>
      </c>
      <c r="C212" t="s">
        <v>18</v>
      </c>
      <c r="D212" t="s">
        <v>12</v>
      </c>
      <c r="E212" t="s">
        <v>12</v>
      </c>
      <c r="F212" t="s">
        <v>12</v>
      </c>
      <c r="G212" t="s">
        <v>12</v>
      </c>
      <c r="H212" t="s">
        <v>12</v>
      </c>
      <c r="I212" t="s">
        <v>12</v>
      </c>
      <c r="J212" t="s">
        <v>12</v>
      </c>
      <c r="K212" t="s">
        <v>12</v>
      </c>
      <c r="L212">
        <v>6.912442E-4</v>
      </c>
      <c r="M212" t="str">
        <f t="shared" si="6"/>
        <v>藤崎店舗内30</v>
      </c>
      <c r="N212">
        <v>4473</v>
      </c>
      <c r="O212">
        <f t="shared" si="7"/>
        <v>3.0919353065999999</v>
      </c>
      <c r="P212">
        <v>0</v>
      </c>
    </row>
    <row r="213" spans="1:16" x14ac:dyDescent="0.15">
      <c r="A213">
        <v>30</v>
      </c>
      <c r="B213" t="s">
        <v>18</v>
      </c>
      <c r="C213" t="s">
        <v>14</v>
      </c>
      <c r="D213" t="s">
        <v>18</v>
      </c>
      <c r="E213" t="s">
        <v>15</v>
      </c>
      <c r="F213" t="s">
        <v>11</v>
      </c>
      <c r="G213" t="s">
        <v>15</v>
      </c>
      <c r="H213" t="s">
        <v>12</v>
      </c>
      <c r="I213" t="s">
        <v>12</v>
      </c>
      <c r="J213" t="s">
        <v>12</v>
      </c>
      <c r="K213" t="s">
        <v>12</v>
      </c>
      <c r="L213">
        <v>5.7603699999999999E-5</v>
      </c>
      <c r="M213" t="str">
        <f t="shared" si="6"/>
        <v>仙台フォーラス前30</v>
      </c>
      <c r="N213">
        <v>16797</v>
      </c>
      <c r="O213">
        <f t="shared" si="7"/>
        <v>0.96756934890000001</v>
      </c>
      <c r="P213">
        <v>0</v>
      </c>
    </row>
    <row r="214" spans="1:16" x14ac:dyDescent="0.15">
      <c r="A214">
        <v>30</v>
      </c>
      <c r="B214" t="s">
        <v>18</v>
      </c>
      <c r="C214" t="s">
        <v>14</v>
      </c>
      <c r="D214" t="s">
        <v>13</v>
      </c>
      <c r="E214" t="s">
        <v>14</v>
      </c>
      <c r="F214" t="s">
        <v>18</v>
      </c>
      <c r="G214" t="s">
        <v>15</v>
      </c>
      <c r="H214" t="s">
        <v>12</v>
      </c>
      <c r="I214" t="s">
        <v>12</v>
      </c>
      <c r="J214" t="s">
        <v>12</v>
      </c>
      <c r="K214" t="s">
        <v>12</v>
      </c>
      <c r="L214">
        <v>5.7603699999999999E-5</v>
      </c>
      <c r="M214" t="str">
        <f t="shared" si="6"/>
        <v>仙台フォーラス前30</v>
      </c>
      <c r="N214">
        <v>16797</v>
      </c>
      <c r="O214">
        <f t="shared" si="7"/>
        <v>0.96756934890000001</v>
      </c>
      <c r="P214">
        <v>0</v>
      </c>
    </row>
    <row r="215" spans="1:16" x14ac:dyDescent="0.15">
      <c r="A215">
        <v>30</v>
      </c>
      <c r="B215" t="s">
        <v>13</v>
      </c>
      <c r="C215" t="s">
        <v>14</v>
      </c>
      <c r="D215" t="s">
        <v>15</v>
      </c>
      <c r="E215" t="s">
        <v>12</v>
      </c>
      <c r="F215" t="s">
        <v>12</v>
      </c>
      <c r="G215" t="s">
        <v>12</v>
      </c>
      <c r="H215" t="s">
        <v>12</v>
      </c>
      <c r="I215" t="s">
        <v>12</v>
      </c>
      <c r="J215" t="s">
        <v>12</v>
      </c>
      <c r="K215" t="s">
        <v>12</v>
      </c>
      <c r="L215">
        <v>5.7603699999999999E-5</v>
      </c>
      <c r="M215" t="str">
        <f t="shared" si="6"/>
        <v>仙台三越店舗内30</v>
      </c>
      <c r="N215">
        <v>4086</v>
      </c>
      <c r="O215">
        <f t="shared" si="7"/>
        <v>0.23536871819999999</v>
      </c>
      <c r="P215">
        <v>0</v>
      </c>
    </row>
    <row r="216" spans="1:16" x14ac:dyDescent="0.15">
      <c r="A216">
        <v>30</v>
      </c>
      <c r="B216" t="s">
        <v>13</v>
      </c>
      <c r="C216" t="s">
        <v>14</v>
      </c>
      <c r="D216" t="s">
        <v>11</v>
      </c>
      <c r="E216" t="s">
        <v>12</v>
      </c>
      <c r="F216" t="s">
        <v>12</v>
      </c>
      <c r="G216" t="s">
        <v>12</v>
      </c>
      <c r="H216" t="s">
        <v>12</v>
      </c>
      <c r="I216" t="s">
        <v>12</v>
      </c>
      <c r="J216" t="s">
        <v>12</v>
      </c>
      <c r="K216" t="s">
        <v>12</v>
      </c>
      <c r="L216">
        <v>5.7603699999999999E-5</v>
      </c>
      <c r="M216" t="str">
        <f t="shared" si="6"/>
        <v>仙台三越店舗内30</v>
      </c>
      <c r="N216">
        <v>4086</v>
      </c>
      <c r="O216">
        <f t="shared" si="7"/>
        <v>0.23536871819999999</v>
      </c>
      <c r="P216">
        <v>0</v>
      </c>
    </row>
    <row r="217" spans="1:16" x14ac:dyDescent="0.15">
      <c r="A217">
        <v>30</v>
      </c>
      <c r="B217" t="s">
        <v>13</v>
      </c>
      <c r="C217" t="s">
        <v>14</v>
      </c>
      <c r="D217" t="s">
        <v>16</v>
      </c>
      <c r="E217" t="s">
        <v>11</v>
      </c>
      <c r="F217" t="s">
        <v>12</v>
      </c>
      <c r="G217" t="s">
        <v>12</v>
      </c>
      <c r="H217" t="s">
        <v>12</v>
      </c>
      <c r="I217" t="s">
        <v>12</v>
      </c>
      <c r="J217" t="s">
        <v>12</v>
      </c>
      <c r="K217" t="s">
        <v>12</v>
      </c>
      <c r="L217">
        <v>5.7603699999999999E-5</v>
      </c>
      <c r="M217" t="str">
        <f t="shared" si="6"/>
        <v>仙台三越店舗内30</v>
      </c>
      <c r="N217">
        <v>4086</v>
      </c>
      <c r="O217">
        <f t="shared" si="7"/>
        <v>0.23536871819999999</v>
      </c>
      <c r="P217">
        <v>0</v>
      </c>
    </row>
    <row r="218" spans="1:16" x14ac:dyDescent="0.15">
      <c r="A218">
        <v>30</v>
      </c>
      <c r="B218" t="s">
        <v>13</v>
      </c>
      <c r="C218" t="s">
        <v>14</v>
      </c>
      <c r="D218" t="s">
        <v>13</v>
      </c>
      <c r="E218" t="s">
        <v>12</v>
      </c>
      <c r="F218" t="s">
        <v>12</v>
      </c>
      <c r="G218" t="s">
        <v>12</v>
      </c>
      <c r="H218" t="s">
        <v>12</v>
      </c>
      <c r="I218" t="s">
        <v>12</v>
      </c>
      <c r="J218" t="s">
        <v>12</v>
      </c>
      <c r="K218" t="s">
        <v>12</v>
      </c>
      <c r="L218">
        <v>6.3364059999999997E-4</v>
      </c>
      <c r="M218" t="str">
        <f t="shared" si="6"/>
        <v>仙台三越店舗内30</v>
      </c>
      <c r="N218">
        <v>4086</v>
      </c>
      <c r="O218">
        <f t="shared" si="7"/>
        <v>2.5890554915999999</v>
      </c>
      <c r="P218">
        <v>0</v>
      </c>
    </row>
    <row r="219" spans="1:16" x14ac:dyDescent="0.15">
      <c r="A219">
        <v>30</v>
      </c>
      <c r="B219" t="s">
        <v>13</v>
      </c>
      <c r="C219" t="s">
        <v>14</v>
      </c>
      <c r="D219" t="s">
        <v>12</v>
      </c>
      <c r="E219" t="s">
        <v>12</v>
      </c>
      <c r="F219" t="s">
        <v>12</v>
      </c>
      <c r="G219" t="s">
        <v>12</v>
      </c>
      <c r="H219" t="s">
        <v>12</v>
      </c>
      <c r="I219" t="s">
        <v>12</v>
      </c>
      <c r="J219" t="s">
        <v>12</v>
      </c>
      <c r="K219" t="s">
        <v>12</v>
      </c>
      <c r="L219">
        <v>2.2465438E-3</v>
      </c>
      <c r="M219" t="str">
        <f t="shared" si="6"/>
        <v>仙台三越店舗内30</v>
      </c>
      <c r="N219">
        <v>4086</v>
      </c>
      <c r="O219">
        <f t="shared" si="7"/>
        <v>9.1793779668000006</v>
      </c>
      <c r="P219">
        <v>0</v>
      </c>
    </row>
    <row r="220" spans="1:16" x14ac:dyDescent="0.15">
      <c r="A220">
        <v>30</v>
      </c>
      <c r="B220" t="s">
        <v>19</v>
      </c>
      <c r="C220" t="s">
        <v>14</v>
      </c>
      <c r="D220" t="s">
        <v>13</v>
      </c>
      <c r="E220" t="s">
        <v>14</v>
      </c>
      <c r="F220" t="s">
        <v>12</v>
      </c>
      <c r="G220" t="s">
        <v>12</v>
      </c>
      <c r="H220" t="s">
        <v>12</v>
      </c>
      <c r="I220" t="s">
        <v>12</v>
      </c>
      <c r="J220" t="s">
        <v>12</v>
      </c>
      <c r="K220" t="s">
        <v>12</v>
      </c>
      <c r="L220">
        <v>5.7603699999999999E-5</v>
      </c>
      <c r="M220" t="str">
        <f t="shared" si="6"/>
        <v>地下鉄 広瀬通駅30</v>
      </c>
      <c r="N220">
        <v>2298</v>
      </c>
      <c r="O220">
        <f t="shared" si="7"/>
        <v>0.13237330259999999</v>
      </c>
      <c r="P220">
        <v>0</v>
      </c>
    </row>
    <row r="221" spans="1:16" x14ac:dyDescent="0.15">
      <c r="A221">
        <v>30</v>
      </c>
      <c r="B221" t="s">
        <v>15</v>
      </c>
      <c r="C221" t="s">
        <v>14</v>
      </c>
      <c r="D221" t="s">
        <v>11</v>
      </c>
      <c r="E221" t="s">
        <v>16</v>
      </c>
      <c r="F221" t="s">
        <v>15</v>
      </c>
      <c r="G221" t="s">
        <v>12</v>
      </c>
      <c r="H221" t="s">
        <v>12</v>
      </c>
      <c r="I221" t="s">
        <v>12</v>
      </c>
      <c r="J221" t="s">
        <v>12</v>
      </c>
      <c r="K221" t="s">
        <v>12</v>
      </c>
      <c r="L221">
        <v>5.7603699999999999E-5</v>
      </c>
      <c r="M221" t="str">
        <f t="shared" si="6"/>
        <v>藤崎前30</v>
      </c>
      <c r="N221">
        <v>15673</v>
      </c>
      <c r="O221">
        <f t="shared" si="7"/>
        <v>0.90282279009999999</v>
      </c>
      <c r="P221">
        <v>0</v>
      </c>
    </row>
    <row r="222" spans="1:16" x14ac:dyDescent="0.15">
      <c r="A222">
        <v>30</v>
      </c>
      <c r="B222" t="s">
        <v>15</v>
      </c>
      <c r="C222" t="s">
        <v>14</v>
      </c>
      <c r="D222" t="s">
        <v>13</v>
      </c>
      <c r="E222" t="s">
        <v>14</v>
      </c>
      <c r="F222" t="s">
        <v>12</v>
      </c>
      <c r="G222" t="s">
        <v>12</v>
      </c>
      <c r="H222" t="s">
        <v>12</v>
      </c>
      <c r="I222" t="s">
        <v>12</v>
      </c>
      <c r="J222" t="s">
        <v>12</v>
      </c>
      <c r="K222" t="s">
        <v>12</v>
      </c>
      <c r="L222">
        <v>5.7603699999999999E-5</v>
      </c>
      <c r="M222" t="str">
        <f t="shared" si="6"/>
        <v>藤崎前30</v>
      </c>
      <c r="N222">
        <v>15673</v>
      </c>
      <c r="O222">
        <f t="shared" si="7"/>
        <v>0.90282279009999999</v>
      </c>
      <c r="P222">
        <v>0</v>
      </c>
    </row>
    <row r="223" spans="1:16" x14ac:dyDescent="0.15">
      <c r="A223">
        <v>30</v>
      </c>
      <c r="B223" t="s">
        <v>11</v>
      </c>
      <c r="C223" t="s">
        <v>14</v>
      </c>
      <c r="D223" t="s">
        <v>12</v>
      </c>
      <c r="E223" t="s">
        <v>12</v>
      </c>
      <c r="F223" t="s">
        <v>12</v>
      </c>
      <c r="G223" t="s">
        <v>12</v>
      </c>
      <c r="H223" t="s">
        <v>12</v>
      </c>
      <c r="I223" t="s">
        <v>12</v>
      </c>
      <c r="J223" t="s">
        <v>12</v>
      </c>
      <c r="K223" t="s">
        <v>12</v>
      </c>
      <c r="L223">
        <v>4.6082950000000001E-4</v>
      </c>
      <c r="M223" t="str">
        <f t="shared" si="6"/>
        <v>藤崎店舗内30</v>
      </c>
      <c r="N223">
        <v>4473</v>
      </c>
      <c r="O223">
        <f t="shared" si="7"/>
        <v>2.0612903535</v>
      </c>
      <c r="P223">
        <v>0</v>
      </c>
    </row>
    <row r="224" spans="1:16" x14ac:dyDescent="0.15">
      <c r="A224">
        <v>30</v>
      </c>
      <c r="B224" t="s">
        <v>18</v>
      </c>
      <c r="C224" t="s">
        <v>13</v>
      </c>
      <c r="D224" t="s">
        <v>14</v>
      </c>
      <c r="E224" t="s">
        <v>15</v>
      </c>
      <c r="F224" t="s">
        <v>12</v>
      </c>
      <c r="G224" t="s">
        <v>12</v>
      </c>
      <c r="H224" t="s">
        <v>12</v>
      </c>
      <c r="I224" t="s">
        <v>12</v>
      </c>
      <c r="J224" t="s">
        <v>12</v>
      </c>
      <c r="K224" t="s">
        <v>12</v>
      </c>
      <c r="L224">
        <v>5.7603699999999999E-5</v>
      </c>
      <c r="M224" t="str">
        <f t="shared" si="6"/>
        <v>仙台フォーラス前30</v>
      </c>
      <c r="N224">
        <v>16797</v>
      </c>
      <c r="O224">
        <f t="shared" si="7"/>
        <v>0.96756934890000001</v>
      </c>
      <c r="P224">
        <v>0</v>
      </c>
    </row>
    <row r="225" spans="1:16" x14ac:dyDescent="0.15">
      <c r="A225">
        <v>30</v>
      </c>
      <c r="B225" t="s">
        <v>18</v>
      </c>
      <c r="C225" t="s">
        <v>13</v>
      </c>
      <c r="D225" t="s">
        <v>15</v>
      </c>
      <c r="E225" t="s">
        <v>12</v>
      </c>
      <c r="F225" t="s">
        <v>12</v>
      </c>
      <c r="G225" t="s">
        <v>12</v>
      </c>
      <c r="H225" t="s">
        <v>12</v>
      </c>
      <c r="I225" t="s">
        <v>12</v>
      </c>
      <c r="J225" t="s">
        <v>12</v>
      </c>
      <c r="K225" t="s">
        <v>12</v>
      </c>
      <c r="L225">
        <v>5.7603699999999999E-5</v>
      </c>
      <c r="M225" t="str">
        <f t="shared" si="6"/>
        <v>仙台フォーラス前30</v>
      </c>
      <c r="N225">
        <v>16797</v>
      </c>
      <c r="O225">
        <f t="shared" si="7"/>
        <v>0.96756934890000001</v>
      </c>
      <c r="P225">
        <v>0</v>
      </c>
    </row>
    <row r="226" spans="1:16" x14ac:dyDescent="0.15">
      <c r="A226">
        <v>30</v>
      </c>
      <c r="B226" t="s">
        <v>18</v>
      </c>
      <c r="C226" t="s">
        <v>13</v>
      </c>
      <c r="D226" t="s">
        <v>14</v>
      </c>
      <c r="E226" t="s">
        <v>12</v>
      </c>
      <c r="F226" t="s">
        <v>12</v>
      </c>
      <c r="G226" t="s">
        <v>12</v>
      </c>
      <c r="H226" t="s">
        <v>12</v>
      </c>
      <c r="I226" t="s">
        <v>12</v>
      </c>
      <c r="J226" t="s">
        <v>12</v>
      </c>
      <c r="K226" t="s">
        <v>12</v>
      </c>
      <c r="L226">
        <v>5.7603699999999999E-5</v>
      </c>
      <c r="M226" t="str">
        <f t="shared" si="6"/>
        <v>仙台フォーラス前30</v>
      </c>
      <c r="N226">
        <v>16797</v>
      </c>
      <c r="O226">
        <f t="shared" si="7"/>
        <v>0.96756934890000001</v>
      </c>
      <c r="P226">
        <v>0</v>
      </c>
    </row>
    <row r="227" spans="1:16" x14ac:dyDescent="0.15">
      <c r="A227">
        <v>30</v>
      </c>
      <c r="B227" t="s">
        <v>18</v>
      </c>
      <c r="C227" t="s">
        <v>13</v>
      </c>
      <c r="D227" t="s">
        <v>12</v>
      </c>
      <c r="E227" t="s">
        <v>12</v>
      </c>
      <c r="F227" t="s">
        <v>12</v>
      </c>
      <c r="G227" t="s">
        <v>12</v>
      </c>
      <c r="H227" t="s">
        <v>12</v>
      </c>
      <c r="I227" t="s">
        <v>12</v>
      </c>
      <c r="J227" t="s">
        <v>12</v>
      </c>
      <c r="K227" t="s">
        <v>12</v>
      </c>
      <c r="L227">
        <v>1.7281109999999999E-4</v>
      </c>
      <c r="M227" t="str">
        <f t="shared" si="6"/>
        <v>仙台フォーラス前30</v>
      </c>
      <c r="N227">
        <v>16797</v>
      </c>
      <c r="O227">
        <f t="shared" si="7"/>
        <v>2.9027080466999999</v>
      </c>
      <c r="P227">
        <v>0</v>
      </c>
    </row>
    <row r="228" spans="1:16" x14ac:dyDescent="0.15">
      <c r="A228">
        <v>30</v>
      </c>
      <c r="B228" t="s">
        <v>14</v>
      </c>
      <c r="C228" t="s">
        <v>13</v>
      </c>
      <c r="D228" t="s">
        <v>14</v>
      </c>
      <c r="E228" t="s">
        <v>15</v>
      </c>
      <c r="F228" t="s">
        <v>11</v>
      </c>
      <c r="G228" t="s">
        <v>15</v>
      </c>
      <c r="H228" t="s">
        <v>18</v>
      </c>
      <c r="I228" t="s">
        <v>14</v>
      </c>
      <c r="J228" t="s">
        <v>12</v>
      </c>
      <c r="K228" t="s">
        <v>12</v>
      </c>
      <c r="L228">
        <v>5.7603699999999999E-5</v>
      </c>
      <c r="M228" t="str">
        <f t="shared" si="6"/>
        <v>仙台三越前30</v>
      </c>
      <c r="N228">
        <v>13131</v>
      </c>
      <c r="O228">
        <f t="shared" si="7"/>
        <v>0.75639418469999997</v>
      </c>
      <c r="P228">
        <v>0</v>
      </c>
    </row>
    <row r="229" spans="1:16" x14ac:dyDescent="0.15">
      <c r="A229">
        <v>30</v>
      </c>
      <c r="B229" t="s">
        <v>14</v>
      </c>
      <c r="C229" t="s">
        <v>13</v>
      </c>
      <c r="D229" t="s">
        <v>14</v>
      </c>
      <c r="E229" t="s">
        <v>15</v>
      </c>
      <c r="F229" t="s">
        <v>11</v>
      </c>
      <c r="G229" t="s">
        <v>12</v>
      </c>
      <c r="H229" t="s">
        <v>12</v>
      </c>
      <c r="I229" t="s">
        <v>12</v>
      </c>
      <c r="J229" t="s">
        <v>12</v>
      </c>
      <c r="K229" t="s">
        <v>12</v>
      </c>
      <c r="L229">
        <v>5.7603699999999999E-5</v>
      </c>
      <c r="M229" t="str">
        <f t="shared" si="6"/>
        <v>仙台三越前30</v>
      </c>
      <c r="N229">
        <v>13131</v>
      </c>
      <c r="O229">
        <f t="shared" si="7"/>
        <v>0.75639418469999997</v>
      </c>
      <c r="P229">
        <v>0</v>
      </c>
    </row>
    <row r="230" spans="1:16" x14ac:dyDescent="0.15">
      <c r="A230">
        <v>30</v>
      </c>
      <c r="B230" t="s">
        <v>14</v>
      </c>
      <c r="C230" t="s">
        <v>13</v>
      </c>
      <c r="D230" t="s">
        <v>14</v>
      </c>
      <c r="E230" t="s">
        <v>18</v>
      </c>
      <c r="F230" t="s">
        <v>15</v>
      </c>
      <c r="G230" t="s">
        <v>11</v>
      </c>
      <c r="H230" t="s">
        <v>12</v>
      </c>
      <c r="I230" t="s">
        <v>12</v>
      </c>
      <c r="J230" t="s">
        <v>12</v>
      </c>
      <c r="K230" t="s">
        <v>12</v>
      </c>
      <c r="L230">
        <v>5.7603699999999999E-5</v>
      </c>
      <c r="M230" t="str">
        <f t="shared" si="6"/>
        <v>仙台三越前30</v>
      </c>
      <c r="N230">
        <v>13131</v>
      </c>
      <c r="O230">
        <f t="shared" si="7"/>
        <v>0.75639418469999997</v>
      </c>
      <c r="P230">
        <v>0</v>
      </c>
    </row>
    <row r="231" spans="1:16" x14ac:dyDescent="0.15">
      <c r="A231">
        <v>30</v>
      </c>
      <c r="B231" t="s">
        <v>14</v>
      </c>
      <c r="C231" t="s">
        <v>13</v>
      </c>
      <c r="D231" t="s">
        <v>15</v>
      </c>
      <c r="E231" t="s">
        <v>11</v>
      </c>
      <c r="F231" t="s">
        <v>12</v>
      </c>
      <c r="G231" t="s">
        <v>12</v>
      </c>
      <c r="H231" t="s">
        <v>12</v>
      </c>
      <c r="I231" t="s">
        <v>12</v>
      </c>
      <c r="J231" t="s">
        <v>12</v>
      </c>
      <c r="K231" t="s">
        <v>12</v>
      </c>
      <c r="L231">
        <v>5.7603699999999999E-5</v>
      </c>
      <c r="M231" t="str">
        <f t="shared" si="6"/>
        <v>仙台三越前30</v>
      </c>
      <c r="N231">
        <v>13131</v>
      </c>
      <c r="O231">
        <f t="shared" si="7"/>
        <v>0.75639418469999997</v>
      </c>
      <c r="P231">
        <v>0</v>
      </c>
    </row>
    <row r="232" spans="1:16" x14ac:dyDescent="0.15">
      <c r="A232">
        <v>30</v>
      </c>
      <c r="B232" t="s">
        <v>14</v>
      </c>
      <c r="C232" t="s">
        <v>13</v>
      </c>
      <c r="D232" t="s">
        <v>15</v>
      </c>
      <c r="E232" t="s">
        <v>11</v>
      </c>
      <c r="F232" t="s">
        <v>18</v>
      </c>
      <c r="G232" t="s">
        <v>12</v>
      </c>
      <c r="H232" t="s">
        <v>12</v>
      </c>
      <c r="I232" t="s">
        <v>12</v>
      </c>
      <c r="J232" t="s">
        <v>12</v>
      </c>
      <c r="K232" t="s">
        <v>12</v>
      </c>
      <c r="L232">
        <v>5.7603699999999999E-5</v>
      </c>
      <c r="M232" t="str">
        <f t="shared" si="6"/>
        <v>仙台三越前30</v>
      </c>
      <c r="N232">
        <v>13131</v>
      </c>
      <c r="O232">
        <f t="shared" si="7"/>
        <v>0.75639418469999997</v>
      </c>
      <c r="P232">
        <v>0</v>
      </c>
    </row>
    <row r="233" spans="1:16" x14ac:dyDescent="0.15">
      <c r="A233">
        <v>30</v>
      </c>
      <c r="B233" t="s">
        <v>14</v>
      </c>
      <c r="C233" t="s">
        <v>13</v>
      </c>
      <c r="D233" t="s">
        <v>14</v>
      </c>
      <c r="E233" t="s">
        <v>11</v>
      </c>
      <c r="F233" t="s">
        <v>18</v>
      </c>
      <c r="G233" t="s">
        <v>14</v>
      </c>
      <c r="H233" t="s">
        <v>12</v>
      </c>
      <c r="I233" t="s">
        <v>12</v>
      </c>
      <c r="J233" t="s">
        <v>12</v>
      </c>
      <c r="K233" t="s">
        <v>12</v>
      </c>
      <c r="L233">
        <v>5.7603699999999999E-5</v>
      </c>
      <c r="M233" t="str">
        <f t="shared" si="6"/>
        <v>仙台三越前30</v>
      </c>
      <c r="N233">
        <v>13131</v>
      </c>
      <c r="O233">
        <f t="shared" si="7"/>
        <v>0.75639418469999997</v>
      </c>
      <c r="P233">
        <v>0</v>
      </c>
    </row>
    <row r="234" spans="1:16" x14ac:dyDescent="0.15">
      <c r="A234">
        <v>30</v>
      </c>
      <c r="B234" t="s">
        <v>14</v>
      </c>
      <c r="C234" t="s">
        <v>13</v>
      </c>
      <c r="D234" t="s">
        <v>14</v>
      </c>
      <c r="E234" t="s">
        <v>12</v>
      </c>
      <c r="F234" t="s">
        <v>12</v>
      </c>
      <c r="G234" t="s">
        <v>12</v>
      </c>
      <c r="H234" t="s">
        <v>12</v>
      </c>
      <c r="I234" t="s">
        <v>12</v>
      </c>
      <c r="J234" t="s">
        <v>12</v>
      </c>
      <c r="K234" t="s">
        <v>12</v>
      </c>
      <c r="L234">
        <v>1.3824885E-3</v>
      </c>
      <c r="M234" t="str">
        <f t="shared" si="6"/>
        <v>仙台三越前30</v>
      </c>
      <c r="N234">
        <v>13131</v>
      </c>
      <c r="O234">
        <f t="shared" si="7"/>
        <v>18.153456493500002</v>
      </c>
      <c r="P234">
        <v>0</v>
      </c>
    </row>
    <row r="235" spans="1:16" x14ac:dyDescent="0.15">
      <c r="A235">
        <v>30</v>
      </c>
      <c r="B235" t="s">
        <v>14</v>
      </c>
      <c r="C235" t="s">
        <v>13</v>
      </c>
      <c r="D235" t="s">
        <v>14</v>
      </c>
      <c r="E235" t="s">
        <v>18</v>
      </c>
      <c r="F235" t="s">
        <v>12</v>
      </c>
      <c r="G235" t="s">
        <v>12</v>
      </c>
      <c r="H235" t="s">
        <v>12</v>
      </c>
      <c r="I235" t="s">
        <v>12</v>
      </c>
      <c r="J235" t="s">
        <v>12</v>
      </c>
      <c r="K235" t="s">
        <v>12</v>
      </c>
      <c r="L235">
        <v>1.152074E-4</v>
      </c>
      <c r="M235" t="str">
        <f t="shared" si="6"/>
        <v>仙台三越前30</v>
      </c>
      <c r="N235">
        <v>13131</v>
      </c>
      <c r="O235">
        <f t="shared" si="7"/>
        <v>1.5127883693999999</v>
      </c>
      <c r="P235">
        <v>0</v>
      </c>
    </row>
    <row r="236" spans="1:16" x14ac:dyDescent="0.15">
      <c r="A236">
        <v>30</v>
      </c>
      <c r="B236" t="s">
        <v>14</v>
      </c>
      <c r="C236" t="s">
        <v>13</v>
      </c>
      <c r="D236" t="s">
        <v>12</v>
      </c>
      <c r="E236" t="s">
        <v>12</v>
      </c>
      <c r="F236" t="s">
        <v>12</v>
      </c>
      <c r="G236" t="s">
        <v>12</v>
      </c>
      <c r="H236" t="s">
        <v>12</v>
      </c>
      <c r="I236" t="s">
        <v>12</v>
      </c>
      <c r="J236" t="s">
        <v>12</v>
      </c>
      <c r="K236" t="s">
        <v>12</v>
      </c>
      <c r="L236">
        <v>3.6290323E-3</v>
      </c>
      <c r="M236" t="str">
        <f t="shared" si="6"/>
        <v>仙台三越前30</v>
      </c>
      <c r="N236">
        <v>13131</v>
      </c>
      <c r="O236">
        <f t="shared" si="7"/>
        <v>47.652823131300003</v>
      </c>
      <c r="P236">
        <v>0</v>
      </c>
    </row>
    <row r="237" spans="1:16" x14ac:dyDescent="0.15">
      <c r="A237">
        <v>30</v>
      </c>
      <c r="B237" t="s">
        <v>14</v>
      </c>
      <c r="C237" t="s">
        <v>13</v>
      </c>
      <c r="D237" t="s">
        <v>18</v>
      </c>
      <c r="E237" t="s">
        <v>12</v>
      </c>
      <c r="F237" t="s">
        <v>12</v>
      </c>
      <c r="G237" t="s">
        <v>12</v>
      </c>
      <c r="H237" t="s">
        <v>12</v>
      </c>
      <c r="I237" t="s">
        <v>12</v>
      </c>
      <c r="J237" t="s">
        <v>12</v>
      </c>
      <c r="K237" t="s">
        <v>12</v>
      </c>
      <c r="L237">
        <v>5.7603699999999999E-5</v>
      </c>
      <c r="M237" t="str">
        <f t="shared" si="6"/>
        <v>仙台三越前30</v>
      </c>
      <c r="N237">
        <v>13131</v>
      </c>
      <c r="O237">
        <f t="shared" si="7"/>
        <v>0.75639418469999997</v>
      </c>
      <c r="P237">
        <v>0</v>
      </c>
    </row>
    <row r="238" spans="1:16" x14ac:dyDescent="0.15">
      <c r="A238">
        <v>30</v>
      </c>
      <c r="B238" t="s">
        <v>14</v>
      </c>
      <c r="C238" t="s">
        <v>13</v>
      </c>
      <c r="D238" t="s">
        <v>17</v>
      </c>
      <c r="E238" t="s">
        <v>12</v>
      </c>
      <c r="F238" t="s">
        <v>12</v>
      </c>
      <c r="G238" t="s">
        <v>12</v>
      </c>
      <c r="H238" t="s">
        <v>12</v>
      </c>
      <c r="I238" t="s">
        <v>12</v>
      </c>
      <c r="J238" t="s">
        <v>12</v>
      </c>
      <c r="K238" t="s">
        <v>12</v>
      </c>
      <c r="L238">
        <v>5.7603699999999999E-5</v>
      </c>
      <c r="M238" t="str">
        <f t="shared" si="6"/>
        <v>仙台三越前30</v>
      </c>
      <c r="N238">
        <v>13131</v>
      </c>
      <c r="O238">
        <f t="shared" si="7"/>
        <v>0.75639418469999997</v>
      </c>
      <c r="P238">
        <v>0</v>
      </c>
    </row>
    <row r="239" spans="1:16" x14ac:dyDescent="0.15">
      <c r="A239">
        <v>30</v>
      </c>
      <c r="B239" t="s">
        <v>15</v>
      </c>
      <c r="C239" t="s">
        <v>13</v>
      </c>
      <c r="D239" t="s">
        <v>12</v>
      </c>
      <c r="E239" t="s">
        <v>12</v>
      </c>
      <c r="F239" t="s">
        <v>12</v>
      </c>
      <c r="G239" t="s">
        <v>12</v>
      </c>
      <c r="H239" t="s">
        <v>12</v>
      </c>
      <c r="I239" t="s">
        <v>12</v>
      </c>
      <c r="J239" t="s">
        <v>12</v>
      </c>
      <c r="K239" t="s">
        <v>12</v>
      </c>
      <c r="L239">
        <v>1.7281109999999999E-4</v>
      </c>
      <c r="M239" t="str">
        <f t="shared" si="6"/>
        <v>藤崎前30</v>
      </c>
      <c r="N239">
        <v>15673</v>
      </c>
      <c r="O239">
        <f t="shared" si="7"/>
        <v>2.7084683702999999</v>
      </c>
      <c r="P239">
        <v>0</v>
      </c>
    </row>
    <row r="240" spans="1:16" x14ac:dyDescent="0.15">
      <c r="A240">
        <v>30</v>
      </c>
      <c r="B240" t="s">
        <v>11</v>
      </c>
      <c r="C240" t="s">
        <v>13</v>
      </c>
      <c r="D240" t="s">
        <v>12</v>
      </c>
      <c r="E240" t="s">
        <v>12</v>
      </c>
      <c r="F240" t="s">
        <v>12</v>
      </c>
      <c r="G240" t="s">
        <v>12</v>
      </c>
      <c r="H240" t="s">
        <v>12</v>
      </c>
      <c r="I240" t="s">
        <v>12</v>
      </c>
      <c r="J240" t="s">
        <v>12</v>
      </c>
      <c r="K240" t="s">
        <v>12</v>
      </c>
      <c r="L240">
        <v>1.7281109999999999E-4</v>
      </c>
      <c r="M240" t="str">
        <f t="shared" si="6"/>
        <v>藤崎店舗内30</v>
      </c>
      <c r="N240">
        <v>4473</v>
      </c>
      <c r="O240">
        <f t="shared" si="7"/>
        <v>0.77298405029999995</v>
      </c>
      <c r="P240">
        <v>0</v>
      </c>
    </row>
    <row r="241" spans="1:16" x14ac:dyDescent="0.15">
      <c r="A241">
        <v>30</v>
      </c>
      <c r="B241" t="s">
        <v>16</v>
      </c>
      <c r="C241" t="s">
        <v>17</v>
      </c>
      <c r="D241" t="s">
        <v>11</v>
      </c>
      <c r="E241" t="s">
        <v>12</v>
      </c>
      <c r="F241" t="s">
        <v>12</v>
      </c>
      <c r="G241" t="s">
        <v>12</v>
      </c>
      <c r="H241" t="s">
        <v>12</v>
      </c>
      <c r="I241" t="s">
        <v>12</v>
      </c>
      <c r="J241" t="s">
        <v>12</v>
      </c>
      <c r="K241" t="s">
        <v>12</v>
      </c>
      <c r="L241">
        <v>1.152074E-4</v>
      </c>
      <c r="M241" t="str">
        <f t="shared" si="6"/>
        <v>シリウス・一番町前30</v>
      </c>
      <c r="N241">
        <v>12222</v>
      </c>
      <c r="O241">
        <f t="shared" si="7"/>
        <v>1.4080648428</v>
      </c>
      <c r="P241">
        <v>0</v>
      </c>
    </row>
    <row r="242" spans="1:16" x14ac:dyDescent="0.15">
      <c r="A242">
        <v>30</v>
      </c>
      <c r="B242" t="s">
        <v>11</v>
      </c>
      <c r="C242" t="s">
        <v>19</v>
      </c>
      <c r="D242" t="s">
        <v>12</v>
      </c>
      <c r="E242" t="s">
        <v>12</v>
      </c>
      <c r="F242" t="s">
        <v>12</v>
      </c>
      <c r="G242" t="s">
        <v>12</v>
      </c>
      <c r="H242" t="s">
        <v>12</v>
      </c>
      <c r="I242" t="s">
        <v>12</v>
      </c>
      <c r="J242" t="s">
        <v>12</v>
      </c>
      <c r="K242" t="s">
        <v>12</v>
      </c>
      <c r="L242">
        <v>5.7603699999999999E-5</v>
      </c>
      <c r="M242" t="str">
        <f t="shared" si="6"/>
        <v>藤崎店舗内30</v>
      </c>
      <c r="N242">
        <v>4473</v>
      </c>
      <c r="O242">
        <f t="shared" si="7"/>
        <v>0.25766135010000002</v>
      </c>
      <c r="P242">
        <v>0</v>
      </c>
    </row>
    <row r="243" spans="1:16" x14ac:dyDescent="0.15">
      <c r="A243">
        <v>30</v>
      </c>
      <c r="B243" t="s">
        <v>16</v>
      </c>
      <c r="C243" t="s">
        <v>15</v>
      </c>
      <c r="D243" t="s">
        <v>11</v>
      </c>
      <c r="E243" t="s">
        <v>15</v>
      </c>
      <c r="F243" t="s">
        <v>12</v>
      </c>
      <c r="G243" t="s">
        <v>12</v>
      </c>
      <c r="H243" t="s">
        <v>12</v>
      </c>
      <c r="I243" t="s">
        <v>12</v>
      </c>
      <c r="J243" t="s">
        <v>12</v>
      </c>
      <c r="K243" t="s">
        <v>12</v>
      </c>
      <c r="L243">
        <v>5.7603699999999999E-5</v>
      </c>
      <c r="M243" t="str">
        <f t="shared" si="6"/>
        <v>シリウス・一番町前30</v>
      </c>
      <c r="N243">
        <v>12222</v>
      </c>
      <c r="O243">
        <f t="shared" si="7"/>
        <v>0.7040324214</v>
      </c>
      <c r="P243">
        <v>0</v>
      </c>
    </row>
    <row r="244" spans="1:16" x14ac:dyDescent="0.15">
      <c r="A244">
        <v>30</v>
      </c>
      <c r="B244" t="s">
        <v>16</v>
      </c>
      <c r="C244" t="s">
        <v>15</v>
      </c>
      <c r="D244" t="s">
        <v>11</v>
      </c>
      <c r="E244" t="s">
        <v>15</v>
      </c>
      <c r="F244" t="s">
        <v>16</v>
      </c>
      <c r="G244" t="s">
        <v>12</v>
      </c>
      <c r="H244" t="s">
        <v>12</v>
      </c>
      <c r="I244" t="s">
        <v>12</v>
      </c>
      <c r="J244" t="s">
        <v>12</v>
      </c>
      <c r="K244" t="s">
        <v>12</v>
      </c>
      <c r="L244">
        <v>5.7603699999999999E-5</v>
      </c>
      <c r="M244" t="str">
        <f t="shared" si="6"/>
        <v>シリウス・一番町前30</v>
      </c>
      <c r="N244">
        <v>12222</v>
      </c>
      <c r="O244">
        <f t="shared" si="7"/>
        <v>0.7040324214</v>
      </c>
      <c r="P244">
        <v>0</v>
      </c>
    </row>
    <row r="245" spans="1:16" x14ac:dyDescent="0.15">
      <c r="A245">
        <v>30</v>
      </c>
      <c r="B245" t="s">
        <v>16</v>
      </c>
      <c r="C245" t="s">
        <v>15</v>
      </c>
      <c r="D245" t="s">
        <v>18</v>
      </c>
      <c r="E245" t="s">
        <v>15</v>
      </c>
      <c r="F245" t="s">
        <v>11</v>
      </c>
      <c r="G245" t="s">
        <v>16</v>
      </c>
      <c r="H245" t="s">
        <v>12</v>
      </c>
      <c r="I245" t="s">
        <v>12</v>
      </c>
      <c r="J245" t="s">
        <v>12</v>
      </c>
      <c r="K245" t="s">
        <v>12</v>
      </c>
      <c r="L245">
        <v>5.7603699999999999E-5</v>
      </c>
      <c r="M245" t="str">
        <f t="shared" si="6"/>
        <v>シリウス・一番町前30</v>
      </c>
      <c r="N245">
        <v>12222</v>
      </c>
      <c r="O245">
        <f t="shared" si="7"/>
        <v>0.7040324214</v>
      </c>
      <c r="P245">
        <v>0</v>
      </c>
    </row>
    <row r="246" spans="1:16" x14ac:dyDescent="0.15">
      <c r="A246">
        <v>30</v>
      </c>
      <c r="B246" t="s">
        <v>16</v>
      </c>
      <c r="C246" t="s">
        <v>15</v>
      </c>
      <c r="D246" t="s">
        <v>14</v>
      </c>
      <c r="E246" t="s">
        <v>13</v>
      </c>
      <c r="F246" t="s">
        <v>14</v>
      </c>
      <c r="G246" t="s">
        <v>18</v>
      </c>
      <c r="H246" t="s">
        <v>15</v>
      </c>
      <c r="I246" t="s">
        <v>12</v>
      </c>
      <c r="J246" t="s">
        <v>12</v>
      </c>
      <c r="K246" t="s">
        <v>12</v>
      </c>
      <c r="L246">
        <v>5.7603699999999999E-5</v>
      </c>
      <c r="M246" t="str">
        <f t="shared" si="6"/>
        <v>シリウス・一番町前30</v>
      </c>
      <c r="N246">
        <v>12222</v>
      </c>
      <c r="O246">
        <f t="shared" si="7"/>
        <v>0.7040324214</v>
      </c>
      <c r="P246">
        <v>0</v>
      </c>
    </row>
    <row r="247" spans="1:16" x14ac:dyDescent="0.15">
      <c r="A247">
        <v>30</v>
      </c>
      <c r="B247" t="s">
        <v>16</v>
      </c>
      <c r="C247" t="s">
        <v>15</v>
      </c>
      <c r="D247" t="s">
        <v>18</v>
      </c>
      <c r="E247" t="s">
        <v>14</v>
      </c>
      <c r="F247" t="s">
        <v>13</v>
      </c>
      <c r="G247" t="s">
        <v>14</v>
      </c>
      <c r="H247" t="s">
        <v>18</v>
      </c>
      <c r="I247" t="s">
        <v>15</v>
      </c>
      <c r="J247" t="s">
        <v>16</v>
      </c>
      <c r="K247" t="s">
        <v>12</v>
      </c>
      <c r="L247">
        <v>5.7603699999999999E-5</v>
      </c>
      <c r="M247" t="str">
        <f t="shared" si="6"/>
        <v>シリウス・一番町前30</v>
      </c>
      <c r="N247">
        <v>12222</v>
      </c>
      <c r="O247">
        <f t="shared" si="7"/>
        <v>0.7040324214</v>
      </c>
      <c r="P247">
        <v>0</v>
      </c>
    </row>
    <row r="248" spans="1:16" x14ac:dyDescent="0.15">
      <c r="A248">
        <v>30</v>
      </c>
      <c r="B248" t="s">
        <v>16</v>
      </c>
      <c r="C248" t="s">
        <v>15</v>
      </c>
      <c r="D248" t="s">
        <v>11</v>
      </c>
      <c r="E248" t="s">
        <v>12</v>
      </c>
      <c r="F248" t="s">
        <v>12</v>
      </c>
      <c r="G248" t="s">
        <v>12</v>
      </c>
      <c r="H248" t="s">
        <v>12</v>
      </c>
      <c r="I248" t="s">
        <v>12</v>
      </c>
      <c r="J248" t="s">
        <v>12</v>
      </c>
      <c r="K248" t="s">
        <v>12</v>
      </c>
      <c r="L248">
        <v>2.3041469999999999E-4</v>
      </c>
      <c r="M248" t="str">
        <f t="shared" si="6"/>
        <v>シリウス・一番町前30</v>
      </c>
      <c r="N248">
        <v>12222</v>
      </c>
      <c r="O248">
        <f t="shared" si="7"/>
        <v>2.8161284633999997</v>
      </c>
      <c r="P248">
        <v>0</v>
      </c>
    </row>
    <row r="249" spans="1:16" x14ac:dyDescent="0.15">
      <c r="A249">
        <v>30</v>
      </c>
      <c r="B249" t="s">
        <v>16</v>
      </c>
      <c r="C249" t="s">
        <v>15</v>
      </c>
      <c r="D249" t="s">
        <v>11</v>
      </c>
      <c r="E249" t="s">
        <v>16</v>
      </c>
      <c r="F249" t="s">
        <v>12</v>
      </c>
      <c r="G249" t="s">
        <v>12</v>
      </c>
      <c r="H249" t="s">
        <v>12</v>
      </c>
      <c r="I249" t="s">
        <v>12</v>
      </c>
      <c r="J249" t="s">
        <v>12</v>
      </c>
      <c r="K249" t="s">
        <v>12</v>
      </c>
      <c r="L249">
        <v>5.7603699999999999E-5</v>
      </c>
      <c r="M249" t="str">
        <f t="shared" si="6"/>
        <v>シリウス・一番町前30</v>
      </c>
      <c r="N249">
        <v>12222</v>
      </c>
      <c r="O249">
        <f t="shared" si="7"/>
        <v>0.7040324214</v>
      </c>
      <c r="P249">
        <v>0</v>
      </c>
    </row>
    <row r="250" spans="1:16" x14ac:dyDescent="0.15">
      <c r="A250">
        <v>30</v>
      </c>
      <c r="B250" t="s">
        <v>16</v>
      </c>
      <c r="C250" t="s">
        <v>15</v>
      </c>
      <c r="D250" t="s">
        <v>14</v>
      </c>
      <c r="E250" t="s">
        <v>13</v>
      </c>
      <c r="F250" t="s">
        <v>14</v>
      </c>
      <c r="G250" t="s">
        <v>16</v>
      </c>
      <c r="H250" t="s">
        <v>12</v>
      </c>
      <c r="I250" t="s">
        <v>12</v>
      </c>
      <c r="J250" t="s">
        <v>12</v>
      </c>
      <c r="K250" t="s">
        <v>12</v>
      </c>
      <c r="L250">
        <v>5.7603699999999999E-5</v>
      </c>
      <c r="M250" t="str">
        <f t="shared" si="6"/>
        <v>シリウス・一番町前30</v>
      </c>
      <c r="N250">
        <v>12222</v>
      </c>
      <c r="O250">
        <f t="shared" si="7"/>
        <v>0.7040324214</v>
      </c>
      <c r="P250">
        <v>0</v>
      </c>
    </row>
    <row r="251" spans="1:16" x14ac:dyDescent="0.15">
      <c r="A251">
        <v>30</v>
      </c>
      <c r="B251" t="s">
        <v>16</v>
      </c>
      <c r="C251" t="s">
        <v>15</v>
      </c>
      <c r="D251" t="s">
        <v>18</v>
      </c>
      <c r="E251" t="s">
        <v>14</v>
      </c>
      <c r="F251" t="s">
        <v>13</v>
      </c>
      <c r="G251" t="s">
        <v>14</v>
      </c>
      <c r="H251" t="s">
        <v>12</v>
      </c>
      <c r="I251" t="s">
        <v>12</v>
      </c>
      <c r="J251" t="s">
        <v>12</v>
      </c>
      <c r="K251" t="s">
        <v>12</v>
      </c>
      <c r="L251">
        <v>5.7603699999999999E-5</v>
      </c>
      <c r="M251" t="str">
        <f t="shared" si="6"/>
        <v>シリウス・一番町前30</v>
      </c>
      <c r="N251">
        <v>12222</v>
      </c>
      <c r="O251">
        <f t="shared" si="7"/>
        <v>0.7040324214</v>
      </c>
      <c r="P251">
        <v>0</v>
      </c>
    </row>
    <row r="252" spans="1:16" x14ac:dyDescent="0.15">
      <c r="A252">
        <v>30</v>
      </c>
      <c r="B252" t="s">
        <v>18</v>
      </c>
      <c r="C252" t="s">
        <v>15</v>
      </c>
      <c r="D252" t="s">
        <v>11</v>
      </c>
      <c r="E252" t="s">
        <v>15</v>
      </c>
      <c r="F252" t="s">
        <v>18</v>
      </c>
      <c r="G252" t="s">
        <v>14</v>
      </c>
      <c r="H252" t="s">
        <v>12</v>
      </c>
      <c r="I252" t="s">
        <v>12</v>
      </c>
      <c r="J252" t="s">
        <v>12</v>
      </c>
      <c r="K252" t="s">
        <v>12</v>
      </c>
      <c r="L252">
        <v>5.7603699999999999E-5</v>
      </c>
      <c r="M252" t="str">
        <f t="shared" si="6"/>
        <v>仙台フォーラス前30</v>
      </c>
      <c r="N252">
        <v>16797</v>
      </c>
      <c r="O252">
        <f t="shared" si="7"/>
        <v>0.96756934890000001</v>
      </c>
      <c r="P252">
        <v>0</v>
      </c>
    </row>
    <row r="253" spans="1:16" x14ac:dyDescent="0.15">
      <c r="A253">
        <v>30</v>
      </c>
      <c r="B253" t="s">
        <v>18</v>
      </c>
      <c r="C253" t="s">
        <v>15</v>
      </c>
      <c r="D253" t="s">
        <v>11</v>
      </c>
      <c r="E253" t="s">
        <v>15</v>
      </c>
      <c r="F253" t="s">
        <v>12</v>
      </c>
      <c r="G253" t="s">
        <v>12</v>
      </c>
      <c r="H253" t="s">
        <v>12</v>
      </c>
      <c r="I253" t="s">
        <v>12</v>
      </c>
      <c r="J253" t="s">
        <v>12</v>
      </c>
      <c r="K253" t="s">
        <v>12</v>
      </c>
      <c r="L253">
        <v>1.152074E-4</v>
      </c>
      <c r="M253" t="str">
        <f t="shared" si="6"/>
        <v>仙台フォーラス前30</v>
      </c>
      <c r="N253">
        <v>16797</v>
      </c>
      <c r="O253">
        <f t="shared" si="7"/>
        <v>1.9351386978</v>
      </c>
      <c r="P253">
        <v>0</v>
      </c>
    </row>
    <row r="254" spans="1:16" x14ac:dyDescent="0.15">
      <c r="A254">
        <v>30</v>
      </c>
      <c r="B254" t="s">
        <v>18</v>
      </c>
      <c r="C254" t="s">
        <v>15</v>
      </c>
      <c r="D254" t="s">
        <v>11</v>
      </c>
      <c r="E254" t="s">
        <v>15</v>
      </c>
      <c r="F254" t="s">
        <v>18</v>
      </c>
      <c r="G254" t="s">
        <v>12</v>
      </c>
      <c r="H254" t="s">
        <v>12</v>
      </c>
      <c r="I254" t="s">
        <v>12</v>
      </c>
      <c r="J254" t="s">
        <v>12</v>
      </c>
      <c r="K254" t="s">
        <v>12</v>
      </c>
      <c r="L254">
        <v>5.7603699999999999E-5</v>
      </c>
      <c r="M254" t="str">
        <f t="shared" si="6"/>
        <v>仙台フォーラス前30</v>
      </c>
      <c r="N254">
        <v>16797</v>
      </c>
      <c r="O254">
        <f t="shared" si="7"/>
        <v>0.96756934890000001</v>
      </c>
      <c r="P254">
        <v>0</v>
      </c>
    </row>
    <row r="255" spans="1:16" x14ac:dyDescent="0.15">
      <c r="A255">
        <v>30</v>
      </c>
      <c r="B255" t="s">
        <v>18</v>
      </c>
      <c r="C255" t="s">
        <v>15</v>
      </c>
      <c r="D255" t="s">
        <v>11</v>
      </c>
      <c r="E255" t="s">
        <v>18</v>
      </c>
      <c r="F255" t="s">
        <v>14</v>
      </c>
      <c r="G255" t="s">
        <v>13</v>
      </c>
      <c r="H255" t="s">
        <v>12</v>
      </c>
      <c r="I255" t="s">
        <v>12</v>
      </c>
      <c r="J255" t="s">
        <v>12</v>
      </c>
      <c r="K255" t="s">
        <v>12</v>
      </c>
      <c r="L255">
        <v>5.7603699999999999E-5</v>
      </c>
      <c r="M255" t="str">
        <f t="shared" si="6"/>
        <v>仙台フォーラス前30</v>
      </c>
      <c r="N255">
        <v>16797</v>
      </c>
      <c r="O255">
        <f t="shared" si="7"/>
        <v>0.96756934890000001</v>
      </c>
      <c r="P255">
        <v>0</v>
      </c>
    </row>
    <row r="256" spans="1:16" x14ac:dyDescent="0.15">
      <c r="A256">
        <v>30</v>
      </c>
      <c r="B256" t="s">
        <v>18</v>
      </c>
      <c r="C256" t="s">
        <v>15</v>
      </c>
      <c r="D256" t="s">
        <v>11</v>
      </c>
      <c r="E256" t="s">
        <v>13</v>
      </c>
      <c r="F256" t="s">
        <v>12</v>
      </c>
      <c r="G256" t="s">
        <v>12</v>
      </c>
      <c r="H256" t="s">
        <v>12</v>
      </c>
      <c r="I256" t="s">
        <v>12</v>
      </c>
      <c r="J256" t="s">
        <v>12</v>
      </c>
      <c r="K256" t="s">
        <v>12</v>
      </c>
      <c r="L256">
        <v>5.7603699999999999E-5</v>
      </c>
      <c r="M256" t="str">
        <f t="shared" si="6"/>
        <v>仙台フォーラス前30</v>
      </c>
      <c r="N256">
        <v>16797</v>
      </c>
      <c r="O256">
        <f t="shared" si="7"/>
        <v>0.96756934890000001</v>
      </c>
      <c r="P256">
        <v>0</v>
      </c>
    </row>
    <row r="257" spans="1:16" x14ac:dyDescent="0.15">
      <c r="A257">
        <v>30</v>
      </c>
      <c r="B257" t="s">
        <v>18</v>
      </c>
      <c r="C257" t="s">
        <v>15</v>
      </c>
      <c r="D257" t="s">
        <v>11</v>
      </c>
      <c r="E257" t="s">
        <v>12</v>
      </c>
      <c r="F257" t="s">
        <v>12</v>
      </c>
      <c r="G257" t="s">
        <v>12</v>
      </c>
      <c r="H257" t="s">
        <v>12</v>
      </c>
      <c r="I257" t="s">
        <v>12</v>
      </c>
      <c r="J257" t="s">
        <v>12</v>
      </c>
      <c r="K257" t="s">
        <v>12</v>
      </c>
      <c r="L257">
        <v>4.6082950000000001E-4</v>
      </c>
      <c r="M257" t="str">
        <f t="shared" si="6"/>
        <v>仙台フォーラス前30</v>
      </c>
      <c r="N257">
        <v>16797</v>
      </c>
      <c r="O257">
        <f t="shared" si="7"/>
        <v>7.7405531115000006</v>
      </c>
      <c r="P257">
        <v>0</v>
      </c>
    </row>
    <row r="258" spans="1:16" x14ac:dyDescent="0.15">
      <c r="A258">
        <v>30</v>
      </c>
      <c r="B258" t="s">
        <v>18</v>
      </c>
      <c r="C258" t="s">
        <v>15</v>
      </c>
      <c r="D258" t="s">
        <v>11</v>
      </c>
      <c r="E258" t="s">
        <v>16</v>
      </c>
      <c r="F258" t="s">
        <v>12</v>
      </c>
      <c r="G258" t="s">
        <v>12</v>
      </c>
      <c r="H258" t="s">
        <v>12</v>
      </c>
      <c r="I258" t="s">
        <v>12</v>
      </c>
      <c r="J258" t="s">
        <v>12</v>
      </c>
      <c r="K258" t="s">
        <v>12</v>
      </c>
      <c r="L258">
        <v>5.7603699999999999E-5</v>
      </c>
      <c r="M258" t="str">
        <f t="shared" ref="M258:M316" si="8">B258&amp;A258</f>
        <v>仙台フォーラス前30</v>
      </c>
      <c r="N258">
        <v>16797</v>
      </c>
      <c r="O258">
        <f t="shared" ref="O258:O316" si="9">N258*L258</f>
        <v>0.96756934890000001</v>
      </c>
      <c r="P258">
        <v>0</v>
      </c>
    </row>
    <row r="259" spans="1:16" x14ac:dyDescent="0.15">
      <c r="A259">
        <v>30</v>
      </c>
      <c r="B259" t="s">
        <v>18</v>
      </c>
      <c r="C259" t="s">
        <v>15</v>
      </c>
      <c r="D259" t="s">
        <v>11</v>
      </c>
      <c r="E259" t="s">
        <v>17</v>
      </c>
      <c r="F259" t="s">
        <v>12</v>
      </c>
      <c r="G259" t="s">
        <v>12</v>
      </c>
      <c r="H259" t="s">
        <v>12</v>
      </c>
      <c r="I259" t="s">
        <v>12</v>
      </c>
      <c r="J259" t="s">
        <v>12</v>
      </c>
      <c r="K259" t="s">
        <v>12</v>
      </c>
      <c r="L259">
        <v>5.7603699999999999E-5</v>
      </c>
      <c r="M259" t="str">
        <f t="shared" si="8"/>
        <v>仙台フォーラス前30</v>
      </c>
      <c r="N259">
        <v>16797</v>
      </c>
      <c r="O259">
        <f t="shared" si="9"/>
        <v>0.96756934890000001</v>
      </c>
      <c r="P259">
        <v>0</v>
      </c>
    </row>
    <row r="260" spans="1:16" x14ac:dyDescent="0.15">
      <c r="A260">
        <v>30</v>
      </c>
      <c r="B260" t="s">
        <v>18</v>
      </c>
      <c r="C260" t="s">
        <v>15</v>
      </c>
      <c r="D260" t="s">
        <v>16</v>
      </c>
      <c r="E260" t="s">
        <v>11</v>
      </c>
      <c r="F260" t="s">
        <v>12</v>
      </c>
      <c r="G260" t="s">
        <v>12</v>
      </c>
      <c r="H260" t="s">
        <v>12</v>
      </c>
      <c r="I260" t="s">
        <v>12</v>
      </c>
      <c r="J260" t="s">
        <v>12</v>
      </c>
      <c r="K260" t="s">
        <v>12</v>
      </c>
      <c r="L260">
        <v>5.7603699999999999E-5</v>
      </c>
      <c r="M260" t="str">
        <f t="shared" si="8"/>
        <v>仙台フォーラス前30</v>
      </c>
      <c r="N260">
        <v>16797</v>
      </c>
      <c r="O260">
        <f t="shared" si="9"/>
        <v>0.96756934890000001</v>
      </c>
      <c r="P260">
        <v>0</v>
      </c>
    </row>
    <row r="261" spans="1:16" x14ac:dyDescent="0.15">
      <c r="A261">
        <v>30</v>
      </c>
      <c r="B261" t="s">
        <v>18</v>
      </c>
      <c r="C261" t="s">
        <v>15</v>
      </c>
      <c r="D261" t="s">
        <v>18</v>
      </c>
      <c r="E261" t="s">
        <v>14</v>
      </c>
      <c r="F261" t="s">
        <v>13</v>
      </c>
      <c r="G261" t="s">
        <v>14</v>
      </c>
      <c r="H261" t="s">
        <v>12</v>
      </c>
      <c r="I261" t="s">
        <v>12</v>
      </c>
      <c r="J261" t="s">
        <v>12</v>
      </c>
      <c r="K261" t="s">
        <v>12</v>
      </c>
      <c r="L261">
        <v>5.7603699999999999E-5</v>
      </c>
      <c r="M261" t="str">
        <f t="shared" si="8"/>
        <v>仙台フォーラス前30</v>
      </c>
      <c r="N261">
        <v>16797</v>
      </c>
      <c r="O261">
        <f t="shared" si="9"/>
        <v>0.96756934890000001</v>
      </c>
      <c r="P261">
        <v>0</v>
      </c>
    </row>
    <row r="262" spans="1:16" x14ac:dyDescent="0.15">
      <c r="A262">
        <v>30</v>
      </c>
      <c r="B262" t="s">
        <v>14</v>
      </c>
      <c r="C262" t="s">
        <v>15</v>
      </c>
      <c r="D262" t="s">
        <v>11</v>
      </c>
      <c r="E262" t="s">
        <v>15</v>
      </c>
      <c r="F262" t="s">
        <v>18</v>
      </c>
      <c r="G262" t="s">
        <v>14</v>
      </c>
      <c r="H262" t="s">
        <v>12</v>
      </c>
      <c r="I262" t="s">
        <v>12</v>
      </c>
      <c r="J262" t="s">
        <v>12</v>
      </c>
      <c r="K262" t="s">
        <v>12</v>
      </c>
      <c r="L262">
        <v>1.152074E-4</v>
      </c>
      <c r="M262" t="str">
        <f t="shared" si="8"/>
        <v>仙台三越前30</v>
      </c>
      <c r="N262">
        <v>13131</v>
      </c>
      <c r="O262">
        <f t="shared" si="9"/>
        <v>1.5127883693999999</v>
      </c>
      <c r="P262">
        <v>0</v>
      </c>
    </row>
    <row r="263" spans="1:16" x14ac:dyDescent="0.15">
      <c r="A263">
        <v>30</v>
      </c>
      <c r="B263" t="s">
        <v>14</v>
      </c>
      <c r="C263" t="s">
        <v>15</v>
      </c>
      <c r="D263" t="s">
        <v>11</v>
      </c>
      <c r="E263" t="s">
        <v>18</v>
      </c>
      <c r="F263" t="s">
        <v>14</v>
      </c>
      <c r="G263" t="s">
        <v>12</v>
      </c>
      <c r="H263" t="s">
        <v>12</v>
      </c>
      <c r="I263" t="s">
        <v>12</v>
      </c>
      <c r="J263" t="s">
        <v>12</v>
      </c>
      <c r="K263" t="s">
        <v>12</v>
      </c>
      <c r="L263">
        <v>5.7603699999999999E-5</v>
      </c>
      <c r="M263" t="str">
        <f t="shared" si="8"/>
        <v>仙台三越前30</v>
      </c>
      <c r="N263">
        <v>13131</v>
      </c>
      <c r="O263">
        <f t="shared" si="9"/>
        <v>0.75639418469999997</v>
      </c>
      <c r="P263">
        <v>0</v>
      </c>
    </row>
    <row r="264" spans="1:16" x14ac:dyDescent="0.15">
      <c r="A264">
        <v>30</v>
      </c>
      <c r="B264" t="s">
        <v>14</v>
      </c>
      <c r="C264" t="s">
        <v>15</v>
      </c>
      <c r="D264" t="s">
        <v>11</v>
      </c>
      <c r="E264" t="s">
        <v>12</v>
      </c>
      <c r="F264" t="s">
        <v>12</v>
      </c>
      <c r="G264" t="s">
        <v>12</v>
      </c>
      <c r="H264" t="s">
        <v>12</v>
      </c>
      <c r="I264" t="s">
        <v>12</v>
      </c>
      <c r="J264" t="s">
        <v>12</v>
      </c>
      <c r="K264" t="s">
        <v>12</v>
      </c>
      <c r="L264">
        <v>4.032258E-4</v>
      </c>
      <c r="M264" t="str">
        <f t="shared" si="8"/>
        <v>仙台三越前30</v>
      </c>
      <c r="N264">
        <v>13131</v>
      </c>
      <c r="O264">
        <f t="shared" si="9"/>
        <v>5.2947579798</v>
      </c>
      <c r="P264">
        <v>0</v>
      </c>
    </row>
    <row r="265" spans="1:16" x14ac:dyDescent="0.15">
      <c r="A265">
        <v>30</v>
      </c>
      <c r="B265" t="s">
        <v>14</v>
      </c>
      <c r="C265" t="s">
        <v>15</v>
      </c>
      <c r="D265" t="s">
        <v>14</v>
      </c>
      <c r="E265" t="s">
        <v>13</v>
      </c>
      <c r="F265" t="s">
        <v>12</v>
      </c>
      <c r="G265" t="s">
        <v>12</v>
      </c>
      <c r="H265" t="s">
        <v>12</v>
      </c>
      <c r="I265" t="s">
        <v>12</v>
      </c>
      <c r="J265" t="s">
        <v>12</v>
      </c>
      <c r="K265" t="s">
        <v>12</v>
      </c>
      <c r="L265">
        <v>5.7603699999999999E-5</v>
      </c>
      <c r="M265" t="str">
        <f t="shared" si="8"/>
        <v>仙台三越前30</v>
      </c>
      <c r="N265">
        <v>13131</v>
      </c>
      <c r="O265">
        <f t="shared" si="9"/>
        <v>0.75639418469999997</v>
      </c>
      <c r="P265">
        <v>0</v>
      </c>
    </row>
    <row r="266" spans="1:16" x14ac:dyDescent="0.15">
      <c r="A266">
        <v>30</v>
      </c>
      <c r="B266" t="s">
        <v>13</v>
      </c>
      <c r="C266" t="s">
        <v>15</v>
      </c>
      <c r="D266" t="s">
        <v>11</v>
      </c>
      <c r="E266" t="s">
        <v>15</v>
      </c>
      <c r="F266" t="s">
        <v>12</v>
      </c>
      <c r="G266" t="s">
        <v>12</v>
      </c>
      <c r="H266" t="s">
        <v>12</v>
      </c>
      <c r="I266" t="s">
        <v>12</v>
      </c>
      <c r="J266" t="s">
        <v>12</v>
      </c>
      <c r="K266" t="s">
        <v>12</v>
      </c>
      <c r="L266">
        <v>5.7603699999999999E-5</v>
      </c>
      <c r="M266" t="str">
        <f t="shared" si="8"/>
        <v>仙台三越店舗内30</v>
      </c>
      <c r="N266">
        <v>4086</v>
      </c>
      <c r="O266">
        <f t="shared" si="9"/>
        <v>0.23536871819999999</v>
      </c>
      <c r="P266">
        <v>0</v>
      </c>
    </row>
    <row r="267" spans="1:16" x14ac:dyDescent="0.15">
      <c r="A267">
        <v>30</v>
      </c>
      <c r="B267" t="s">
        <v>13</v>
      </c>
      <c r="C267" t="s">
        <v>15</v>
      </c>
      <c r="D267" t="s">
        <v>11</v>
      </c>
      <c r="E267" t="s">
        <v>12</v>
      </c>
      <c r="F267" t="s">
        <v>12</v>
      </c>
      <c r="G267" t="s">
        <v>12</v>
      </c>
      <c r="H267" t="s">
        <v>12</v>
      </c>
      <c r="I267" t="s">
        <v>12</v>
      </c>
      <c r="J267" t="s">
        <v>12</v>
      </c>
      <c r="K267" t="s">
        <v>12</v>
      </c>
      <c r="L267">
        <v>1.152074E-4</v>
      </c>
      <c r="M267" t="str">
        <f t="shared" si="8"/>
        <v>仙台三越店舗内30</v>
      </c>
      <c r="N267">
        <v>4086</v>
      </c>
      <c r="O267">
        <f t="shared" si="9"/>
        <v>0.47073743639999999</v>
      </c>
      <c r="P267">
        <v>0</v>
      </c>
    </row>
    <row r="268" spans="1:16" x14ac:dyDescent="0.15">
      <c r="A268">
        <v>30</v>
      </c>
      <c r="B268" t="s">
        <v>13</v>
      </c>
      <c r="C268" t="s">
        <v>15</v>
      </c>
      <c r="D268" t="s">
        <v>12</v>
      </c>
      <c r="E268" t="s">
        <v>12</v>
      </c>
      <c r="F268" t="s">
        <v>12</v>
      </c>
      <c r="G268" t="s">
        <v>12</v>
      </c>
      <c r="H268" t="s">
        <v>12</v>
      </c>
      <c r="I268" t="s">
        <v>12</v>
      </c>
      <c r="J268" t="s">
        <v>12</v>
      </c>
      <c r="K268" t="s">
        <v>12</v>
      </c>
      <c r="L268">
        <v>1.152074E-4</v>
      </c>
      <c r="M268" t="str">
        <f t="shared" si="8"/>
        <v>仙台三越店舗内30</v>
      </c>
      <c r="N268">
        <v>4086</v>
      </c>
      <c r="O268">
        <f t="shared" si="9"/>
        <v>0.47073743639999999</v>
      </c>
      <c r="P268">
        <v>0</v>
      </c>
    </row>
    <row r="269" spans="1:16" x14ac:dyDescent="0.15">
      <c r="A269">
        <v>30</v>
      </c>
      <c r="B269" t="s">
        <v>17</v>
      </c>
      <c r="C269" t="s">
        <v>15</v>
      </c>
      <c r="D269" t="s">
        <v>11</v>
      </c>
      <c r="E269" t="s">
        <v>17</v>
      </c>
      <c r="F269" t="s">
        <v>12</v>
      </c>
      <c r="G269" t="s">
        <v>12</v>
      </c>
      <c r="H269" t="s">
        <v>12</v>
      </c>
      <c r="I269" t="s">
        <v>12</v>
      </c>
      <c r="J269" t="s">
        <v>12</v>
      </c>
      <c r="K269" t="s">
        <v>12</v>
      </c>
      <c r="L269">
        <v>5.7603699999999999E-5</v>
      </c>
      <c r="M269" t="str">
        <f t="shared" si="8"/>
        <v>地下鉄 一番町駅30</v>
      </c>
      <c r="N269">
        <v>1533</v>
      </c>
      <c r="O269">
        <f t="shared" si="9"/>
        <v>8.8306472099999991E-2</v>
      </c>
      <c r="P269">
        <v>0</v>
      </c>
    </row>
    <row r="270" spans="1:16" x14ac:dyDescent="0.15">
      <c r="A270">
        <v>30</v>
      </c>
      <c r="B270" t="s">
        <v>19</v>
      </c>
      <c r="C270" t="s">
        <v>15</v>
      </c>
      <c r="D270" t="s">
        <v>11</v>
      </c>
      <c r="E270" t="s">
        <v>12</v>
      </c>
      <c r="F270" t="s">
        <v>12</v>
      </c>
      <c r="G270" t="s">
        <v>12</v>
      </c>
      <c r="H270" t="s">
        <v>12</v>
      </c>
      <c r="I270" t="s">
        <v>12</v>
      </c>
      <c r="J270" t="s">
        <v>12</v>
      </c>
      <c r="K270" t="s">
        <v>12</v>
      </c>
      <c r="L270">
        <v>1.7281109999999999E-4</v>
      </c>
      <c r="M270" t="str">
        <f t="shared" si="8"/>
        <v>地下鉄 広瀬通駅30</v>
      </c>
      <c r="N270">
        <v>2298</v>
      </c>
      <c r="O270">
        <f t="shared" si="9"/>
        <v>0.39711990779999995</v>
      </c>
      <c r="P270">
        <v>0</v>
      </c>
    </row>
    <row r="271" spans="1:16" x14ac:dyDescent="0.15">
      <c r="A271">
        <v>30</v>
      </c>
      <c r="B271" t="s">
        <v>19</v>
      </c>
      <c r="C271" t="s">
        <v>15</v>
      </c>
      <c r="D271" t="s">
        <v>11</v>
      </c>
      <c r="E271" t="s">
        <v>19</v>
      </c>
      <c r="F271" t="s">
        <v>12</v>
      </c>
      <c r="G271" t="s">
        <v>12</v>
      </c>
      <c r="H271" t="s">
        <v>12</v>
      </c>
      <c r="I271" t="s">
        <v>12</v>
      </c>
      <c r="J271" t="s">
        <v>12</v>
      </c>
      <c r="K271" t="s">
        <v>12</v>
      </c>
      <c r="L271">
        <v>5.7603699999999999E-5</v>
      </c>
      <c r="M271" t="str">
        <f t="shared" si="8"/>
        <v>地下鉄 広瀬通駅30</v>
      </c>
      <c r="N271">
        <v>2298</v>
      </c>
      <c r="O271">
        <f t="shared" si="9"/>
        <v>0.13237330259999999</v>
      </c>
      <c r="P271">
        <v>0</v>
      </c>
    </row>
    <row r="272" spans="1:16" x14ac:dyDescent="0.15">
      <c r="A272">
        <v>30</v>
      </c>
      <c r="B272" t="s">
        <v>11</v>
      </c>
      <c r="C272" t="s">
        <v>15</v>
      </c>
      <c r="D272" t="s">
        <v>11</v>
      </c>
      <c r="E272" t="s">
        <v>12</v>
      </c>
      <c r="F272" t="s">
        <v>12</v>
      </c>
      <c r="G272" t="s">
        <v>12</v>
      </c>
      <c r="H272" t="s">
        <v>12</v>
      </c>
      <c r="I272" t="s">
        <v>12</v>
      </c>
      <c r="J272" t="s">
        <v>12</v>
      </c>
      <c r="K272" t="s">
        <v>12</v>
      </c>
      <c r="L272">
        <v>1.7281109999999999E-4</v>
      </c>
      <c r="M272" t="str">
        <f t="shared" si="8"/>
        <v>藤崎店舗内30</v>
      </c>
      <c r="N272">
        <v>4473</v>
      </c>
      <c r="O272">
        <f t="shared" si="9"/>
        <v>0.77298405029999995</v>
      </c>
      <c r="P272">
        <v>0</v>
      </c>
    </row>
    <row r="273" spans="1:16" x14ac:dyDescent="0.15">
      <c r="A273">
        <v>30</v>
      </c>
      <c r="B273" t="s">
        <v>11</v>
      </c>
      <c r="C273" t="s">
        <v>15</v>
      </c>
      <c r="D273" t="s">
        <v>18</v>
      </c>
      <c r="E273" t="s">
        <v>14</v>
      </c>
      <c r="F273" t="s">
        <v>13</v>
      </c>
      <c r="G273" t="s">
        <v>14</v>
      </c>
      <c r="H273" t="s">
        <v>13</v>
      </c>
      <c r="I273" t="s">
        <v>14</v>
      </c>
      <c r="J273" t="s">
        <v>13</v>
      </c>
      <c r="K273" t="s">
        <v>14</v>
      </c>
      <c r="L273">
        <v>5.7603699999999999E-5</v>
      </c>
      <c r="M273" t="str">
        <f t="shared" si="8"/>
        <v>藤崎店舗内30</v>
      </c>
      <c r="N273">
        <v>4473</v>
      </c>
      <c r="O273">
        <f t="shared" si="9"/>
        <v>0.25766135010000002</v>
      </c>
      <c r="P273">
        <v>0</v>
      </c>
    </row>
    <row r="274" spans="1:16" x14ac:dyDescent="0.15">
      <c r="A274">
        <v>30</v>
      </c>
      <c r="B274" t="s">
        <v>11</v>
      </c>
      <c r="C274" t="s">
        <v>15</v>
      </c>
      <c r="D274" t="s">
        <v>18</v>
      </c>
      <c r="E274" t="s">
        <v>14</v>
      </c>
      <c r="F274" t="s">
        <v>13</v>
      </c>
      <c r="G274" t="s">
        <v>14</v>
      </c>
      <c r="H274" t="s">
        <v>12</v>
      </c>
      <c r="I274" t="s">
        <v>12</v>
      </c>
      <c r="J274" t="s">
        <v>12</v>
      </c>
      <c r="K274" t="s">
        <v>12</v>
      </c>
      <c r="L274">
        <v>5.7603699999999999E-5</v>
      </c>
      <c r="M274" t="str">
        <f t="shared" si="8"/>
        <v>藤崎店舗内30</v>
      </c>
      <c r="N274">
        <v>4473</v>
      </c>
      <c r="O274">
        <f t="shared" si="9"/>
        <v>0.25766135010000002</v>
      </c>
      <c r="P274">
        <v>0</v>
      </c>
    </row>
    <row r="275" spans="1:16" x14ac:dyDescent="0.15">
      <c r="A275">
        <v>30</v>
      </c>
      <c r="B275" t="s">
        <v>11</v>
      </c>
      <c r="C275" t="s">
        <v>15</v>
      </c>
      <c r="D275" t="s">
        <v>18</v>
      </c>
      <c r="E275" t="s">
        <v>14</v>
      </c>
      <c r="F275" t="s">
        <v>13</v>
      </c>
      <c r="G275" t="s">
        <v>16</v>
      </c>
      <c r="H275" t="s">
        <v>12</v>
      </c>
      <c r="I275" t="s">
        <v>12</v>
      </c>
      <c r="J275" t="s">
        <v>12</v>
      </c>
      <c r="K275" t="s">
        <v>12</v>
      </c>
      <c r="L275">
        <v>5.7603699999999999E-5</v>
      </c>
      <c r="M275" t="str">
        <f t="shared" si="8"/>
        <v>藤崎店舗内30</v>
      </c>
      <c r="N275">
        <v>4473</v>
      </c>
      <c r="O275">
        <f t="shared" si="9"/>
        <v>0.25766135010000002</v>
      </c>
      <c r="P275">
        <v>0</v>
      </c>
    </row>
    <row r="276" spans="1:16" x14ac:dyDescent="0.15">
      <c r="A276">
        <v>30</v>
      </c>
      <c r="B276" t="s">
        <v>11</v>
      </c>
      <c r="C276" t="s">
        <v>15</v>
      </c>
      <c r="D276" t="s">
        <v>14</v>
      </c>
      <c r="E276" t="s">
        <v>12</v>
      </c>
      <c r="F276" t="s">
        <v>12</v>
      </c>
      <c r="G276" t="s">
        <v>12</v>
      </c>
      <c r="H276" t="s">
        <v>12</v>
      </c>
      <c r="I276" t="s">
        <v>12</v>
      </c>
      <c r="J276" t="s">
        <v>12</v>
      </c>
      <c r="K276" t="s">
        <v>12</v>
      </c>
      <c r="L276">
        <v>1.7281109999999999E-4</v>
      </c>
      <c r="M276" t="str">
        <f t="shared" si="8"/>
        <v>藤崎店舗内30</v>
      </c>
      <c r="N276">
        <v>4473</v>
      </c>
      <c r="O276">
        <f t="shared" si="9"/>
        <v>0.77298405029999995</v>
      </c>
      <c r="P276">
        <v>0</v>
      </c>
    </row>
    <row r="277" spans="1:16" x14ac:dyDescent="0.15">
      <c r="A277">
        <v>30</v>
      </c>
      <c r="B277" t="s">
        <v>11</v>
      </c>
      <c r="C277" t="s">
        <v>15</v>
      </c>
      <c r="D277" t="s">
        <v>18</v>
      </c>
      <c r="E277" t="s">
        <v>14</v>
      </c>
      <c r="F277" t="s">
        <v>12</v>
      </c>
      <c r="G277" t="s">
        <v>12</v>
      </c>
      <c r="H277" t="s">
        <v>12</v>
      </c>
      <c r="I277" t="s">
        <v>12</v>
      </c>
      <c r="J277" t="s">
        <v>12</v>
      </c>
      <c r="K277" t="s">
        <v>12</v>
      </c>
      <c r="L277">
        <v>1.152074E-4</v>
      </c>
      <c r="M277" t="str">
        <f t="shared" si="8"/>
        <v>藤崎店舗内30</v>
      </c>
      <c r="N277">
        <v>4473</v>
      </c>
      <c r="O277">
        <f t="shared" si="9"/>
        <v>0.51532270020000004</v>
      </c>
      <c r="P277">
        <v>0</v>
      </c>
    </row>
    <row r="278" spans="1:16" x14ac:dyDescent="0.15">
      <c r="A278">
        <v>30</v>
      </c>
      <c r="B278" t="s">
        <v>11</v>
      </c>
      <c r="C278" t="s">
        <v>15</v>
      </c>
      <c r="D278" t="s">
        <v>18</v>
      </c>
      <c r="E278" t="s">
        <v>13</v>
      </c>
      <c r="F278" t="s">
        <v>12</v>
      </c>
      <c r="G278" t="s">
        <v>12</v>
      </c>
      <c r="H278" t="s">
        <v>12</v>
      </c>
      <c r="I278" t="s">
        <v>12</v>
      </c>
      <c r="J278" t="s">
        <v>12</v>
      </c>
      <c r="K278" t="s">
        <v>12</v>
      </c>
      <c r="L278">
        <v>5.7603699999999999E-5</v>
      </c>
      <c r="M278" t="str">
        <f t="shared" si="8"/>
        <v>藤崎店舗内30</v>
      </c>
      <c r="N278">
        <v>4473</v>
      </c>
      <c r="O278">
        <f t="shared" si="9"/>
        <v>0.25766135010000002</v>
      </c>
      <c r="P278">
        <v>0</v>
      </c>
    </row>
    <row r="279" spans="1:16" x14ac:dyDescent="0.15">
      <c r="A279">
        <v>30</v>
      </c>
      <c r="B279" t="s">
        <v>11</v>
      </c>
      <c r="C279" t="s">
        <v>15</v>
      </c>
      <c r="D279" t="s">
        <v>12</v>
      </c>
      <c r="E279" t="s">
        <v>12</v>
      </c>
      <c r="F279" t="s">
        <v>12</v>
      </c>
      <c r="G279" t="s">
        <v>12</v>
      </c>
      <c r="H279" t="s">
        <v>12</v>
      </c>
      <c r="I279" t="s">
        <v>12</v>
      </c>
      <c r="J279" t="s">
        <v>12</v>
      </c>
      <c r="K279" t="s">
        <v>12</v>
      </c>
      <c r="L279">
        <v>2.6497695999999999E-3</v>
      </c>
      <c r="M279" t="str">
        <f t="shared" si="8"/>
        <v>藤崎店舗内30</v>
      </c>
      <c r="N279">
        <v>4473</v>
      </c>
      <c r="O279">
        <f t="shared" si="9"/>
        <v>11.8524194208</v>
      </c>
      <c r="P279">
        <v>0</v>
      </c>
    </row>
    <row r="280" spans="1:16" x14ac:dyDescent="0.15">
      <c r="A280">
        <v>30</v>
      </c>
      <c r="B280" t="s">
        <v>11</v>
      </c>
      <c r="C280" t="s">
        <v>15</v>
      </c>
      <c r="D280" t="s">
        <v>16</v>
      </c>
      <c r="E280" t="s">
        <v>12</v>
      </c>
      <c r="F280" t="s">
        <v>12</v>
      </c>
      <c r="G280" t="s">
        <v>12</v>
      </c>
      <c r="H280" t="s">
        <v>12</v>
      </c>
      <c r="I280" t="s">
        <v>12</v>
      </c>
      <c r="J280" t="s">
        <v>12</v>
      </c>
      <c r="K280" t="s">
        <v>12</v>
      </c>
      <c r="L280">
        <v>1.152074E-4</v>
      </c>
      <c r="M280" t="str">
        <f t="shared" si="8"/>
        <v>藤崎店舗内30</v>
      </c>
      <c r="N280">
        <v>4473</v>
      </c>
      <c r="O280">
        <f t="shared" si="9"/>
        <v>0.51532270020000004</v>
      </c>
      <c r="P280">
        <v>0</v>
      </c>
    </row>
    <row r="281" spans="1:16" x14ac:dyDescent="0.15">
      <c r="A281">
        <v>30</v>
      </c>
      <c r="B281" t="s">
        <v>11</v>
      </c>
      <c r="C281" t="s">
        <v>15</v>
      </c>
      <c r="D281" t="s">
        <v>18</v>
      </c>
      <c r="E281" t="s">
        <v>12</v>
      </c>
      <c r="F281" t="s">
        <v>12</v>
      </c>
      <c r="G281" t="s">
        <v>12</v>
      </c>
      <c r="H281" t="s">
        <v>12</v>
      </c>
      <c r="I281" t="s">
        <v>12</v>
      </c>
      <c r="J281" t="s">
        <v>12</v>
      </c>
      <c r="K281" t="s">
        <v>12</v>
      </c>
      <c r="L281">
        <v>2.3041469999999999E-4</v>
      </c>
      <c r="M281" t="str">
        <f t="shared" si="8"/>
        <v>藤崎店舗内30</v>
      </c>
      <c r="N281">
        <v>4473</v>
      </c>
      <c r="O281">
        <f t="shared" si="9"/>
        <v>1.0306449530999999</v>
      </c>
      <c r="P281">
        <v>0</v>
      </c>
    </row>
    <row r="282" spans="1:16" x14ac:dyDescent="0.15">
      <c r="A282">
        <v>30</v>
      </c>
      <c r="B282" t="s">
        <v>11</v>
      </c>
      <c r="C282" t="s">
        <v>15</v>
      </c>
      <c r="D282" t="s">
        <v>19</v>
      </c>
      <c r="E282" t="s">
        <v>12</v>
      </c>
      <c r="F282" t="s">
        <v>12</v>
      </c>
      <c r="G282" t="s">
        <v>12</v>
      </c>
      <c r="H282" t="s">
        <v>12</v>
      </c>
      <c r="I282" t="s">
        <v>12</v>
      </c>
      <c r="J282" t="s">
        <v>12</v>
      </c>
      <c r="K282" t="s">
        <v>12</v>
      </c>
      <c r="L282">
        <v>5.7603699999999999E-5</v>
      </c>
      <c r="M282" t="str">
        <f t="shared" si="8"/>
        <v>藤崎店舗内30</v>
      </c>
      <c r="N282">
        <v>4473</v>
      </c>
      <c r="O282">
        <f t="shared" si="9"/>
        <v>0.25766135010000002</v>
      </c>
      <c r="P282">
        <v>0</v>
      </c>
    </row>
    <row r="283" spans="1:16" x14ac:dyDescent="0.15">
      <c r="A283">
        <v>30</v>
      </c>
      <c r="B283" t="s">
        <v>11</v>
      </c>
      <c r="C283" t="s">
        <v>15</v>
      </c>
      <c r="D283" t="s">
        <v>16</v>
      </c>
      <c r="E283" t="s">
        <v>17</v>
      </c>
      <c r="F283" t="s">
        <v>12</v>
      </c>
      <c r="G283" t="s">
        <v>12</v>
      </c>
      <c r="H283" t="s">
        <v>12</v>
      </c>
      <c r="I283" t="s">
        <v>12</v>
      </c>
      <c r="J283" t="s">
        <v>12</v>
      </c>
      <c r="K283" t="s">
        <v>12</v>
      </c>
      <c r="L283">
        <v>5.7603699999999999E-5</v>
      </c>
      <c r="M283" t="str">
        <f t="shared" si="8"/>
        <v>藤崎店舗内30</v>
      </c>
      <c r="N283">
        <v>4473</v>
      </c>
      <c r="O283">
        <f t="shared" si="9"/>
        <v>0.25766135010000002</v>
      </c>
      <c r="P283">
        <v>0</v>
      </c>
    </row>
    <row r="284" spans="1:16" x14ac:dyDescent="0.15">
      <c r="A284">
        <v>30</v>
      </c>
      <c r="B284" t="s">
        <v>16</v>
      </c>
      <c r="C284" t="s">
        <v>11</v>
      </c>
      <c r="D284" t="s">
        <v>15</v>
      </c>
      <c r="E284" t="s">
        <v>14</v>
      </c>
      <c r="F284" t="s">
        <v>13</v>
      </c>
      <c r="G284" t="s">
        <v>14</v>
      </c>
      <c r="H284" t="s">
        <v>16</v>
      </c>
      <c r="I284" t="s">
        <v>12</v>
      </c>
      <c r="J284" t="s">
        <v>12</v>
      </c>
      <c r="K284" t="s">
        <v>12</v>
      </c>
      <c r="L284">
        <v>5.7603699999999999E-5</v>
      </c>
      <c r="M284" t="str">
        <f t="shared" si="8"/>
        <v>シリウス・一番町前30</v>
      </c>
      <c r="N284">
        <v>12222</v>
      </c>
      <c r="O284">
        <f t="shared" si="9"/>
        <v>0.7040324214</v>
      </c>
      <c r="P284">
        <v>0</v>
      </c>
    </row>
    <row r="285" spans="1:16" x14ac:dyDescent="0.15">
      <c r="A285">
        <v>30</v>
      </c>
      <c r="B285" t="s">
        <v>16</v>
      </c>
      <c r="C285" t="s">
        <v>11</v>
      </c>
      <c r="D285" t="s">
        <v>15</v>
      </c>
      <c r="E285" t="s">
        <v>12</v>
      </c>
      <c r="F285" t="s">
        <v>12</v>
      </c>
      <c r="G285" t="s">
        <v>12</v>
      </c>
      <c r="H285" t="s">
        <v>12</v>
      </c>
      <c r="I285" t="s">
        <v>12</v>
      </c>
      <c r="J285" t="s">
        <v>12</v>
      </c>
      <c r="K285" t="s">
        <v>12</v>
      </c>
      <c r="L285">
        <v>1.152074E-4</v>
      </c>
      <c r="M285" t="str">
        <f t="shared" si="8"/>
        <v>シリウス・一番町前30</v>
      </c>
      <c r="N285">
        <v>12222</v>
      </c>
      <c r="O285">
        <f t="shared" si="9"/>
        <v>1.4080648428</v>
      </c>
      <c r="P285">
        <v>0</v>
      </c>
    </row>
    <row r="286" spans="1:16" x14ac:dyDescent="0.15">
      <c r="A286">
        <v>30</v>
      </c>
      <c r="B286" t="s">
        <v>16</v>
      </c>
      <c r="C286" t="s">
        <v>11</v>
      </c>
      <c r="D286" t="s">
        <v>15</v>
      </c>
      <c r="E286" t="s">
        <v>16</v>
      </c>
      <c r="F286" t="s">
        <v>12</v>
      </c>
      <c r="G286" t="s">
        <v>12</v>
      </c>
      <c r="H286" t="s">
        <v>12</v>
      </c>
      <c r="I286" t="s">
        <v>12</v>
      </c>
      <c r="J286" t="s">
        <v>12</v>
      </c>
      <c r="K286" t="s">
        <v>12</v>
      </c>
      <c r="L286">
        <v>1.152074E-4</v>
      </c>
      <c r="M286" t="str">
        <f t="shared" si="8"/>
        <v>シリウス・一番町前30</v>
      </c>
      <c r="N286">
        <v>12222</v>
      </c>
      <c r="O286">
        <f t="shared" si="9"/>
        <v>1.4080648428</v>
      </c>
      <c r="P286">
        <v>0</v>
      </c>
    </row>
    <row r="287" spans="1:16" x14ac:dyDescent="0.15">
      <c r="A287">
        <v>30</v>
      </c>
      <c r="B287" t="s">
        <v>16</v>
      </c>
      <c r="C287" t="s">
        <v>11</v>
      </c>
      <c r="D287" t="s">
        <v>12</v>
      </c>
      <c r="E287" t="s">
        <v>12</v>
      </c>
      <c r="F287" t="s">
        <v>12</v>
      </c>
      <c r="G287" t="s">
        <v>12</v>
      </c>
      <c r="H287" t="s">
        <v>12</v>
      </c>
      <c r="I287" t="s">
        <v>12</v>
      </c>
      <c r="J287" t="s">
        <v>12</v>
      </c>
      <c r="K287" t="s">
        <v>12</v>
      </c>
      <c r="L287">
        <v>8.6405529999999996E-4</v>
      </c>
      <c r="M287" t="str">
        <f t="shared" si="8"/>
        <v>シリウス・一番町前30</v>
      </c>
      <c r="N287">
        <v>12222</v>
      </c>
      <c r="O287">
        <f t="shared" si="9"/>
        <v>10.560483876599999</v>
      </c>
      <c r="P287">
        <v>0</v>
      </c>
    </row>
    <row r="288" spans="1:16" x14ac:dyDescent="0.15">
      <c r="A288">
        <v>30</v>
      </c>
      <c r="B288" t="s">
        <v>16</v>
      </c>
      <c r="C288" t="s">
        <v>11</v>
      </c>
      <c r="D288" t="s">
        <v>16</v>
      </c>
      <c r="E288" t="s">
        <v>12</v>
      </c>
      <c r="F288" t="s">
        <v>12</v>
      </c>
      <c r="G288" t="s">
        <v>12</v>
      </c>
      <c r="H288" t="s">
        <v>12</v>
      </c>
      <c r="I288" t="s">
        <v>12</v>
      </c>
      <c r="J288" t="s">
        <v>12</v>
      </c>
      <c r="K288" t="s">
        <v>12</v>
      </c>
      <c r="L288">
        <v>2.8801839999999999E-4</v>
      </c>
      <c r="M288" t="str">
        <f t="shared" si="8"/>
        <v>シリウス・一番町前30</v>
      </c>
      <c r="N288">
        <v>12222</v>
      </c>
      <c r="O288">
        <f t="shared" si="9"/>
        <v>3.5201608848000001</v>
      </c>
      <c r="P288">
        <v>0</v>
      </c>
    </row>
    <row r="289" spans="1:16" x14ac:dyDescent="0.15">
      <c r="A289">
        <v>30</v>
      </c>
      <c r="B289" t="s">
        <v>18</v>
      </c>
      <c r="C289" t="s">
        <v>11</v>
      </c>
      <c r="D289" t="s">
        <v>15</v>
      </c>
      <c r="E289" t="s">
        <v>12</v>
      </c>
      <c r="F289" t="s">
        <v>12</v>
      </c>
      <c r="G289" t="s">
        <v>12</v>
      </c>
      <c r="H289" t="s">
        <v>12</v>
      </c>
      <c r="I289" t="s">
        <v>12</v>
      </c>
      <c r="J289" t="s">
        <v>12</v>
      </c>
      <c r="K289" t="s">
        <v>12</v>
      </c>
      <c r="L289">
        <v>5.7603699999999999E-5</v>
      </c>
      <c r="M289" t="str">
        <f t="shared" si="8"/>
        <v>仙台フォーラス前30</v>
      </c>
      <c r="N289">
        <v>16797</v>
      </c>
      <c r="O289">
        <f t="shared" si="9"/>
        <v>0.96756934890000001</v>
      </c>
      <c r="P289">
        <v>0</v>
      </c>
    </row>
    <row r="290" spans="1:16" x14ac:dyDescent="0.15">
      <c r="A290">
        <v>30</v>
      </c>
      <c r="B290" t="s">
        <v>18</v>
      </c>
      <c r="C290" t="s">
        <v>11</v>
      </c>
      <c r="D290" t="s">
        <v>12</v>
      </c>
      <c r="E290" t="s">
        <v>12</v>
      </c>
      <c r="F290" t="s">
        <v>12</v>
      </c>
      <c r="G290" t="s">
        <v>12</v>
      </c>
      <c r="H290" t="s">
        <v>12</v>
      </c>
      <c r="I290" t="s">
        <v>12</v>
      </c>
      <c r="J290" t="s">
        <v>12</v>
      </c>
      <c r="K290" t="s">
        <v>12</v>
      </c>
      <c r="L290">
        <v>4.6082950000000001E-4</v>
      </c>
      <c r="M290" t="str">
        <f t="shared" si="8"/>
        <v>仙台フォーラス前30</v>
      </c>
      <c r="N290">
        <v>16797</v>
      </c>
      <c r="O290">
        <f t="shared" si="9"/>
        <v>7.7405531115000006</v>
      </c>
      <c r="P290">
        <v>0</v>
      </c>
    </row>
    <row r="291" spans="1:16" x14ac:dyDescent="0.15">
      <c r="A291">
        <v>30</v>
      </c>
      <c r="B291" t="s">
        <v>14</v>
      </c>
      <c r="C291" t="s">
        <v>11</v>
      </c>
      <c r="D291" t="s">
        <v>15</v>
      </c>
      <c r="E291" t="s">
        <v>18</v>
      </c>
      <c r="F291" t="s">
        <v>13</v>
      </c>
      <c r="G291" t="s">
        <v>14</v>
      </c>
      <c r="H291" t="s">
        <v>12</v>
      </c>
      <c r="I291" t="s">
        <v>12</v>
      </c>
      <c r="J291" t="s">
        <v>12</v>
      </c>
      <c r="K291" t="s">
        <v>12</v>
      </c>
      <c r="L291">
        <v>5.7603699999999999E-5</v>
      </c>
      <c r="M291" t="str">
        <f t="shared" si="8"/>
        <v>仙台三越前30</v>
      </c>
      <c r="N291">
        <v>13131</v>
      </c>
      <c r="O291">
        <f t="shared" si="9"/>
        <v>0.75639418469999997</v>
      </c>
      <c r="P291">
        <v>0</v>
      </c>
    </row>
    <row r="292" spans="1:16" x14ac:dyDescent="0.15">
      <c r="A292">
        <v>30</v>
      </c>
      <c r="B292" t="s">
        <v>14</v>
      </c>
      <c r="C292" t="s">
        <v>11</v>
      </c>
      <c r="D292" t="s">
        <v>12</v>
      </c>
      <c r="E292" t="s">
        <v>12</v>
      </c>
      <c r="F292" t="s">
        <v>12</v>
      </c>
      <c r="G292" t="s">
        <v>12</v>
      </c>
      <c r="H292" t="s">
        <v>12</v>
      </c>
      <c r="I292" t="s">
        <v>12</v>
      </c>
      <c r="J292" t="s">
        <v>12</v>
      </c>
      <c r="K292" t="s">
        <v>12</v>
      </c>
      <c r="L292">
        <v>2.3041469999999999E-4</v>
      </c>
      <c r="M292" t="str">
        <f t="shared" si="8"/>
        <v>仙台三越前30</v>
      </c>
      <c r="N292">
        <v>13131</v>
      </c>
      <c r="O292">
        <f t="shared" si="9"/>
        <v>3.0255754257</v>
      </c>
      <c r="P292">
        <v>0</v>
      </c>
    </row>
    <row r="293" spans="1:16" x14ac:dyDescent="0.15">
      <c r="A293">
        <v>30</v>
      </c>
      <c r="B293" t="s">
        <v>14</v>
      </c>
      <c r="C293" t="s">
        <v>11</v>
      </c>
      <c r="D293" t="s">
        <v>18</v>
      </c>
      <c r="E293" t="s">
        <v>12</v>
      </c>
      <c r="F293" t="s">
        <v>12</v>
      </c>
      <c r="G293" t="s">
        <v>12</v>
      </c>
      <c r="H293" t="s">
        <v>12</v>
      </c>
      <c r="I293" t="s">
        <v>12</v>
      </c>
      <c r="J293" t="s">
        <v>12</v>
      </c>
      <c r="K293" t="s">
        <v>12</v>
      </c>
      <c r="L293">
        <v>5.7603699999999999E-5</v>
      </c>
      <c r="M293" t="str">
        <f t="shared" si="8"/>
        <v>仙台三越前30</v>
      </c>
      <c r="N293">
        <v>13131</v>
      </c>
      <c r="O293">
        <f t="shared" si="9"/>
        <v>0.75639418469999997</v>
      </c>
      <c r="P293">
        <v>0</v>
      </c>
    </row>
    <row r="294" spans="1:16" x14ac:dyDescent="0.15">
      <c r="A294">
        <v>30</v>
      </c>
      <c r="B294" t="s">
        <v>14</v>
      </c>
      <c r="C294" t="s">
        <v>11</v>
      </c>
      <c r="D294" t="s">
        <v>17</v>
      </c>
      <c r="E294" t="s">
        <v>12</v>
      </c>
      <c r="F294" t="s">
        <v>12</v>
      </c>
      <c r="G294" t="s">
        <v>12</v>
      </c>
      <c r="H294" t="s">
        <v>12</v>
      </c>
      <c r="I294" t="s">
        <v>12</v>
      </c>
      <c r="J294" t="s">
        <v>12</v>
      </c>
      <c r="K294" t="s">
        <v>12</v>
      </c>
      <c r="L294">
        <v>1.152074E-4</v>
      </c>
      <c r="M294" t="str">
        <f t="shared" si="8"/>
        <v>仙台三越前30</v>
      </c>
      <c r="N294">
        <v>13131</v>
      </c>
      <c r="O294">
        <f t="shared" si="9"/>
        <v>1.5127883693999999</v>
      </c>
      <c r="P294">
        <v>0</v>
      </c>
    </row>
    <row r="295" spans="1:16" x14ac:dyDescent="0.15">
      <c r="A295">
        <v>30</v>
      </c>
      <c r="B295" t="s">
        <v>13</v>
      </c>
      <c r="C295" t="s">
        <v>11</v>
      </c>
      <c r="D295" t="s">
        <v>12</v>
      </c>
      <c r="E295" t="s">
        <v>12</v>
      </c>
      <c r="F295" t="s">
        <v>12</v>
      </c>
      <c r="G295" t="s">
        <v>12</v>
      </c>
      <c r="H295" t="s">
        <v>12</v>
      </c>
      <c r="I295" t="s">
        <v>12</v>
      </c>
      <c r="J295" t="s">
        <v>12</v>
      </c>
      <c r="K295" t="s">
        <v>12</v>
      </c>
      <c r="L295">
        <v>5.7603699999999999E-5</v>
      </c>
      <c r="M295" t="str">
        <f t="shared" si="8"/>
        <v>仙台三越店舗内30</v>
      </c>
      <c r="N295">
        <v>4086</v>
      </c>
      <c r="O295">
        <f t="shared" si="9"/>
        <v>0.23536871819999999</v>
      </c>
      <c r="P295">
        <v>0</v>
      </c>
    </row>
    <row r="296" spans="1:16" x14ac:dyDescent="0.15">
      <c r="A296">
        <v>30</v>
      </c>
      <c r="B296" t="s">
        <v>13</v>
      </c>
      <c r="C296" t="s">
        <v>11</v>
      </c>
      <c r="D296" t="s">
        <v>17</v>
      </c>
      <c r="E296" t="s">
        <v>12</v>
      </c>
      <c r="F296" t="s">
        <v>12</v>
      </c>
      <c r="G296" t="s">
        <v>12</v>
      </c>
      <c r="H296" t="s">
        <v>12</v>
      </c>
      <c r="I296" t="s">
        <v>12</v>
      </c>
      <c r="J296" t="s">
        <v>12</v>
      </c>
      <c r="K296" t="s">
        <v>12</v>
      </c>
      <c r="L296">
        <v>5.7603699999999999E-5</v>
      </c>
      <c r="M296" t="str">
        <f t="shared" si="8"/>
        <v>仙台三越店舗内30</v>
      </c>
      <c r="N296">
        <v>4086</v>
      </c>
      <c r="O296">
        <f t="shared" si="9"/>
        <v>0.23536871819999999</v>
      </c>
      <c r="P296">
        <v>0</v>
      </c>
    </row>
    <row r="297" spans="1:16" x14ac:dyDescent="0.15">
      <c r="A297">
        <v>30</v>
      </c>
      <c r="B297" t="s">
        <v>17</v>
      </c>
      <c r="C297" t="s">
        <v>11</v>
      </c>
      <c r="D297" t="s">
        <v>14</v>
      </c>
      <c r="E297" t="s">
        <v>13</v>
      </c>
      <c r="F297" t="s">
        <v>14</v>
      </c>
      <c r="G297" t="s">
        <v>13</v>
      </c>
      <c r="H297" t="s">
        <v>14</v>
      </c>
      <c r="I297" t="s">
        <v>18</v>
      </c>
      <c r="J297" t="s">
        <v>15</v>
      </c>
      <c r="K297" t="s">
        <v>11</v>
      </c>
      <c r="L297">
        <v>5.7603699999999999E-5</v>
      </c>
      <c r="M297" t="str">
        <f t="shared" si="8"/>
        <v>地下鉄 一番町駅30</v>
      </c>
      <c r="N297">
        <v>1533</v>
      </c>
      <c r="O297">
        <f t="shared" si="9"/>
        <v>8.8306472099999991E-2</v>
      </c>
      <c r="P297">
        <v>0</v>
      </c>
    </row>
    <row r="298" spans="1:16" x14ac:dyDescent="0.15">
      <c r="A298">
        <v>30</v>
      </c>
      <c r="B298" t="s">
        <v>17</v>
      </c>
      <c r="C298" t="s">
        <v>11</v>
      </c>
      <c r="D298" t="s">
        <v>15</v>
      </c>
      <c r="E298" t="s">
        <v>11</v>
      </c>
      <c r="F298" t="s">
        <v>12</v>
      </c>
      <c r="G298" t="s">
        <v>12</v>
      </c>
      <c r="H298" t="s">
        <v>12</v>
      </c>
      <c r="I298" t="s">
        <v>12</v>
      </c>
      <c r="J298" t="s">
        <v>12</v>
      </c>
      <c r="K298" t="s">
        <v>12</v>
      </c>
      <c r="L298">
        <v>5.7603699999999999E-5</v>
      </c>
      <c r="M298" t="str">
        <f t="shared" si="8"/>
        <v>地下鉄 一番町駅30</v>
      </c>
      <c r="N298">
        <v>1533</v>
      </c>
      <c r="O298">
        <f t="shared" si="9"/>
        <v>8.8306472099999991E-2</v>
      </c>
      <c r="P298">
        <v>0</v>
      </c>
    </row>
    <row r="299" spans="1:16" x14ac:dyDescent="0.15">
      <c r="A299">
        <v>30</v>
      </c>
      <c r="B299" t="s">
        <v>17</v>
      </c>
      <c r="C299" t="s">
        <v>11</v>
      </c>
      <c r="D299" t="s">
        <v>15</v>
      </c>
      <c r="E299" t="s">
        <v>14</v>
      </c>
      <c r="F299" t="s">
        <v>12</v>
      </c>
      <c r="G299" t="s">
        <v>12</v>
      </c>
      <c r="H299" t="s">
        <v>12</v>
      </c>
      <c r="I299" t="s">
        <v>12</v>
      </c>
      <c r="J299" t="s">
        <v>12</v>
      </c>
      <c r="K299" t="s">
        <v>12</v>
      </c>
      <c r="L299">
        <v>5.7603699999999999E-5</v>
      </c>
      <c r="M299" t="str">
        <f t="shared" si="8"/>
        <v>地下鉄 一番町駅30</v>
      </c>
      <c r="N299">
        <v>1533</v>
      </c>
      <c r="O299">
        <f t="shared" si="9"/>
        <v>8.8306472099999991E-2</v>
      </c>
      <c r="P299">
        <v>0</v>
      </c>
    </row>
    <row r="300" spans="1:16" x14ac:dyDescent="0.15">
      <c r="A300">
        <v>30</v>
      </c>
      <c r="B300" t="s">
        <v>19</v>
      </c>
      <c r="C300" t="s">
        <v>11</v>
      </c>
      <c r="D300" t="s">
        <v>15</v>
      </c>
      <c r="E300" t="s">
        <v>18</v>
      </c>
      <c r="F300" t="s">
        <v>14</v>
      </c>
      <c r="G300" t="s">
        <v>13</v>
      </c>
      <c r="H300" t="s">
        <v>12</v>
      </c>
      <c r="I300" t="s">
        <v>12</v>
      </c>
      <c r="J300" t="s">
        <v>12</v>
      </c>
      <c r="K300" t="s">
        <v>12</v>
      </c>
      <c r="L300">
        <v>5.7603699999999999E-5</v>
      </c>
      <c r="M300" t="str">
        <f t="shared" si="8"/>
        <v>地下鉄 広瀬通駅30</v>
      </c>
      <c r="N300">
        <v>2298</v>
      </c>
      <c r="O300">
        <f t="shared" si="9"/>
        <v>0.13237330259999999</v>
      </c>
      <c r="P300">
        <v>0</v>
      </c>
    </row>
    <row r="301" spans="1:16" x14ac:dyDescent="0.15">
      <c r="A301">
        <v>30</v>
      </c>
      <c r="B301" t="s">
        <v>19</v>
      </c>
      <c r="C301" t="s">
        <v>11</v>
      </c>
      <c r="D301" t="s">
        <v>15</v>
      </c>
      <c r="E301" t="s">
        <v>14</v>
      </c>
      <c r="F301" t="s">
        <v>12</v>
      </c>
      <c r="G301" t="s">
        <v>12</v>
      </c>
      <c r="H301" t="s">
        <v>12</v>
      </c>
      <c r="I301" t="s">
        <v>12</v>
      </c>
      <c r="J301" t="s">
        <v>12</v>
      </c>
      <c r="K301" t="s">
        <v>12</v>
      </c>
      <c r="L301">
        <v>5.7603699999999999E-5</v>
      </c>
      <c r="M301" t="str">
        <f t="shared" si="8"/>
        <v>地下鉄 広瀬通駅30</v>
      </c>
      <c r="N301">
        <v>2298</v>
      </c>
      <c r="O301">
        <f t="shared" si="9"/>
        <v>0.13237330259999999</v>
      </c>
      <c r="P301">
        <v>0</v>
      </c>
    </row>
    <row r="302" spans="1:16" x14ac:dyDescent="0.15">
      <c r="A302">
        <v>30</v>
      </c>
      <c r="B302" t="s">
        <v>19</v>
      </c>
      <c r="C302" t="s">
        <v>11</v>
      </c>
      <c r="D302" t="s">
        <v>15</v>
      </c>
      <c r="E302" t="s">
        <v>18</v>
      </c>
      <c r="F302" t="s">
        <v>14</v>
      </c>
      <c r="G302" t="s">
        <v>12</v>
      </c>
      <c r="H302" t="s">
        <v>12</v>
      </c>
      <c r="I302" t="s">
        <v>12</v>
      </c>
      <c r="J302" t="s">
        <v>12</v>
      </c>
      <c r="K302" t="s">
        <v>12</v>
      </c>
      <c r="L302">
        <v>5.7603699999999999E-5</v>
      </c>
      <c r="M302" t="str">
        <f t="shared" si="8"/>
        <v>地下鉄 広瀬通駅30</v>
      </c>
      <c r="N302">
        <v>2298</v>
      </c>
      <c r="O302">
        <f t="shared" si="9"/>
        <v>0.13237330259999999</v>
      </c>
      <c r="P302">
        <v>0</v>
      </c>
    </row>
    <row r="303" spans="1:16" x14ac:dyDescent="0.15">
      <c r="A303">
        <v>30</v>
      </c>
      <c r="B303" t="s">
        <v>19</v>
      </c>
      <c r="C303" t="s">
        <v>11</v>
      </c>
      <c r="D303" t="s">
        <v>12</v>
      </c>
      <c r="E303" t="s">
        <v>12</v>
      </c>
      <c r="F303" t="s">
        <v>12</v>
      </c>
      <c r="G303" t="s">
        <v>12</v>
      </c>
      <c r="H303" t="s">
        <v>12</v>
      </c>
      <c r="I303" t="s">
        <v>12</v>
      </c>
      <c r="J303" t="s">
        <v>12</v>
      </c>
      <c r="K303" t="s">
        <v>12</v>
      </c>
      <c r="L303">
        <v>5.7603699999999999E-5</v>
      </c>
      <c r="M303" t="str">
        <f t="shared" si="8"/>
        <v>地下鉄 広瀬通駅30</v>
      </c>
      <c r="N303">
        <v>2298</v>
      </c>
      <c r="O303">
        <f t="shared" si="9"/>
        <v>0.13237330259999999</v>
      </c>
      <c r="P303">
        <v>0</v>
      </c>
    </row>
    <row r="304" spans="1:16" x14ac:dyDescent="0.15">
      <c r="A304">
        <v>30</v>
      </c>
      <c r="B304" t="s">
        <v>19</v>
      </c>
      <c r="C304" t="s">
        <v>11</v>
      </c>
      <c r="D304" t="s">
        <v>18</v>
      </c>
      <c r="E304" t="s">
        <v>12</v>
      </c>
      <c r="F304" t="s">
        <v>12</v>
      </c>
      <c r="G304" t="s">
        <v>12</v>
      </c>
      <c r="H304" t="s">
        <v>12</v>
      </c>
      <c r="I304" t="s">
        <v>12</v>
      </c>
      <c r="J304" t="s">
        <v>12</v>
      </c>
      <c r="K304" t="s">
        <v>12</v>
      </c>
      <c r="L304">
        <v>5.7603699999999999E-5</v>
      </c>
      <c r="M304" t="str">
        <f t="shared" si="8"/>
        <v>地下鉄 広瀬通駅30</v>
      </c>
      <c r="N304">
        <v>2298</v>
      </c>
      <c r="O304">
        <f t="shared" si="9"/>
        <v>0.13237330259999999</v>
      </c>
      <c r="P304">
        <v>0</v>
      </c>
    </row>
    <row r="305" spans="1:16" x14ac:dyDescent="0.15">
      <c r="A305">
        <v>30</v>
      </c>
      <c r="B305" t="s">
        <v>15</v>
      </c>
      <c r="C305" t="s">
        <v>11</v>
      </c>
      <c r="D305" t="s">
        <v>15</v>
      </c>
      <c r="E305" t="s">
        <v>11</v>
      </c>
      <c r="F305" t="s">
        <v>16</v>
      </c>
      <c r="G305" t="s">
        <v>15</v>
      </c>
      <c r="H305" t="s">
        <v>14</v>
      </c>
      <c r="I305" t="s">
        <v>12</v>
      </c>
      <c r="J305" t="s">
        <v>12</v>
      </c>
      <c r="K305" t="s">
        <v>12</v>
      </c>
      <c r="L305">
        <v>5.7603699999999999E-5</v>
      </c>
      <c r="M305" t="str">
        <f t="shared" si="8"/>
        <v>藤崎前30</v>
      </c>
      <c r="N305">
        <v>15673</v>
      </c>
      <c r="O305">
        <f t="shared" si="9"/>
        <v>0.90282279009999999</v>
      </c>
      <c r="P305">
        <v>0</v>
      </c>
    </row>
    <row r="306" spans="1:16" x14ac:dyDescent="0.15">
      <c r="A306">
        <v>30</v>
      </c>
      <c r="B306" t="s">
        <v>15</v>
      </c>
      <c r="C306" t="s">
        <v>11</v>
      </c>
      <c r="D306" t="s">
        <v>15</v>
      </c>
      <c r="E306" t="s">
        <v>18</v>
      </c>
      <c r="F306" t="s">
        <v>14</v>
      </c>
      <c r="G306" t="s">
        <v>12</v>
      </c>
      <c r="H306" t="s">
        <v>12</v>
      </c>
      <c r="I306" t="s">
        <v>12</v>
      </c>
      <c r="J306" t="s">
        <v>12</v>
      </c>
      <c r="K306" t="s">
        <v>12</v>
      </c>
      <c r="L306">
        <v>5.7603699999999999E-5</v>
      </c>
      <c r="M306" t="str">
        <f t="shared" si="8"/>
        <v>藤崎前30</v>
      </c>
      <c r="N306">
        <v>15673</v>
      </c>
      <c r="O306">
        <f t="shared" si="9"/>
        <v>0.90282279009999999</v>
      </c>
      <c r="P306">
        <v>0</v>
      </c>
    </row>
    <row r="307" spans="1:16" x14ac:dyDescent="0.15">
      <c r="A307">
        <v>30</v>
      </c>
      <c r="B307" t="s">
        <v>15</v>
      </c>
      <c r="C307" t="s">
        <v>11</v>
      </c>
      <c r="D307" t="s">
        <v>15</v>
      </c>
      <c r="E307" t="s">
        <v>12</v>
      </c>
      <c r="F307" t="s">
        <v>12</v>
      </c>
      <c r="G307" t="s">
        <v>12</v>
      </c>
      <c r="H307" t="s">
        <v>12</v>
      </c>
      <c r="I307" t="s">
        <v>12</v>
      </c>
      <c r="J307" t="s">
        <v>12</v>
      </c>
      <c r="K307" t="s">
        <v>12</v>
      </c>
      <c r="L307">
        <v>1.7281105999999999E-3</v>
      </c>
      <c r="M307" t="str">
        <f t="shared" si="8"/>
        <v>藤崎前30</v>
      </c>
      <c r="N307">
        <v>15673</v>
      </c>
      <c r="O307">
        <f t="shared" si="9"/>
        <v>27.0846774338</v>
      </c>
      <c r="P307">
        <v>0</v>
      </c>
    </row>
    <row r="308" spans="1:16" x14ac:dyDescent="0.15">
      <c r="A308">
        <v>30</v>
      </c>
      <c r="B308" t="s">
        <v>15</v>
      </c>
      <c r="C308" t="s">
        <v>11</v>
      </c>
      <c r="D308" t="s">
        <v>15</v>
      </c>
      <c r="E308" t="s">
        <v>18</v>
      </c>
      <c r="F308" t="s">
        <v>12</v>
      </c>
      <c r="G308" t="s">
        <v>12</v>
      </c>
      <c r="H308" t="s">
        <v>12</v>
      </c>
      <c r="I308" t="s">
        <v>12</v>
      </c>
      <c r="J308" t="s">
        <v>12</v>
      </c>
      <c r="K308" t="s">
        <v>12</v>
      </c>
      <c r="L308">
        <v>5.7603699999999999E-5</v>
      </c>
      <c r="M308" t="str">
        <f t="shared" si="8"/>
        <v>藤崎前30</v>
      </c>
      <c r="N308">
        <v>15673</v>
      </c>
      <c r="O308">
        <f t="shared" si="9"/>
        <v>0.90282279009999999</v>
      </c>
      <c r="P308">
        <v>0</v>
      </c>
    </row>
    <row r="309" spans="1:16" x14ac:dyDescent="0.15">
      <c r="A309">
        <v>30</v>
      </c>
      <c r="B309" t="s">
        <v>15</v>
      </c>
      <c r="C309" t="s">
        <v>11</v>
      </c>
      <c r="D309" t="s">
        <v>18</v>
      </c>
      <c r="E309" t="s">
        <v>14</v>
      </c>
      <c r="F309" t="s">
        <v>12</v>
      </c>
      <c r="G309" t="s">
        <v>12</v>
      </c>
      <c r="H309" t="s">
        <v>12</v>
      </c>
      <c r="I309" t="s">
        <v>12</v>
      </c>
      <c r="J309" t="s">
        <v>12</v>
      </c>
      <c r="K309" t="s">
        <v>12</v>
      </c>
      <c r="L309">
        <v>1.152074E-4</v>
      </c>
      <c r="M309" t="str">
        <f t="shared" si="8"/>
        <v>藤崎前30</v>
      </c>
      <c r="N309">
        <v>15673</v>
      </c>
      <c r="O309">
        <f t="shared" si="9"/>
        <v>1.8056455802</v>
      </c>
      <c r="P309">
        <v>0</v>
      </c>
    </row>
    <row r="310" spans="1:16" x14ac:dyDescent="0.15">
      <c r="A310">
        <v>30</v>
      </c>
      <c r="B310" t="s">
        <v>15</v>
      </c>
      <c r="C310" t="s">
        <v>11</v>
      </c>
      <c r="D310" t="s">
        <v>12</v>
      </c>
      <c r="E310" t="s">
        <v>12</v>
      </c>
      <c r="F310" t="s">
        <v>12</v>
      </c>
      <c r="G310" t="s">
        <v>12</v>
      </c>
      <c r="H310" t="s">
        <v>12</v>
      </c>
      <c r="I310" t="s">
        <v>12</v>
      </c>
      <c r="J310" t="s">
        <v>12</v>
      </c>
      <c r="K310" t="s">
        <v>12</v>
      </c>
      <c r="L310">
        <v>3.4562211999999998E-3</v>
      </c>
      <c r="M310" t="str">
        <f t="shared" si="8"/>
        <v>藤崎前30</v>
      </c>
      <c r="N310">
        <v>15673</v>
      </c>
      <c r="O310">
        <f t="shared" si="9"/>
        <v>54.169354867599999</v>
      </c>
      <c r="P310">
        <v>0</v>
      </c>
    </row>
    <row r="311" spans="1:16" x14ac:dyDescent="0.15">
      <c r="A311">
        <v>30</v>
      </c>
      <c r="B311" t="s">
        <v>15</v>
      </c>
      <c r="C311" t="s">
        <v>11</v>
      </c>
      <c r="D311" t="s">
        <v>16</v>
      </c>
      <c r="E311" t="s">
        <v>12</v>
      </c>
      <c r="F311" t="s">
        <v>12</v>
      </c>
      <c r="G311" t="s">
        <v>12</v>
      </c>
      <c r="H311" t="s">
        <v>12</v>
      </c>
      <c r="I311" t="s">
        <v>12</v>
      </c>
      <c r="J311" t="s">
        <v>12</v>
      </c>
      <c r="K311" t="s">
        <v>12</v>
      </c>
      <c r="L311">
        <v>1.152074E-4</v>
      </c>
      <c r="M311" t="str">
        <f t="shared" si="8"/>
        <v>藤崎前30</v>
      </c>
      <c r="N311">
        <v>15673</v>
      </c>
      <c r="O311">
        <f t="shared" si="9"/>
        <v>1.8056455802</v>
      </c>
      <c r="P311">
        <v>0</v>
      </c>
    </row>
    <row r="312" spans="1:16" x14ac:dyDescent="0.15">
      <c r="A312">
        <v>30</v>
      </c>
      <c r="B312" t="s">
        <v>15</v>
      </c>
      <c r="C312" t="s">
        <v>11</v>
      </c>
      <c r="D312" t="s">
        <v>18</v>
      </c>
      <c r="E312" t="s">
        <v>12</v>
      </c>
      <c r="F312" t="s">
        <v>12</v>
      </c>
      <c r="G312" t="s">
        <v>12</v>
      </c>
      <c r="H312" t="s">
        <v>12</v>
      </c>
      <c r="I312" t="s">
        <v>12</v>
      </c>
      <c r="J312" t="s">
        <v>12</v>
      </c>
      <c r="K312" t="s">
        <v>12</v>
      </c>
      <c r="L312">
        <v>1.152074E-4</v>
      </c>
      <c r="M312" t="str">
        <f t="shared" si="8"/>
        <v>藤崎前30</v>
      </c>
      <c r="N312">
        <v>15673</v>
      </c>
      <c r="O312">
        <f t="shared" si="9"/>
        <v>1.8056455802</v>
      </c>
      <c r="P312">
        <v>0</v>
      </c>
    </row>
    <row r="313" spans="1:16" x14ac:dyDescent="0.15">
      <c r="A313">
        <v>30</v>
      </c>
      <c r="B313" t="s">
        <v>15</v>
      </c>
      <c r="C313" t="s">
        <v>11</v>
      </c>
      <c r="D313" t="s">
        <v>17</v>
      </c>
      <c r="E313" t="s">
        <v>12</v>
      </c>
      <c r="F313" t="s">
        <v>12</v>
      </c>
      <c r="G313" t="s">
        <v>12</v>
      </c>
      <c r="H313" t="s">
        <v>12</v>
      </c>
      <c r="I313" t="s">
        <v>12</v>
      </c>
      <c r="J313" t="s">
        <v>12</v>
      </c>
      <c r="K313" t="s">
        <v>12</v>
      </c>
      <c r="L313">
        <v>5.7603699999999999E-5</v>
      </c>
      <c r="M313" t="str">
        <f t="shared" si="8"/>
        <v>藤崎前30</v>
      </c>
      <c r="N313">
        <v>15673</v>
      </c>
      <c r="O313">
        <f t="shared" si="9"/>
        <v>0.90282279009999999</v>
      </c>
      <c r="P313">
        <v>0</v>
      </c>
    </row>
    <row r="314" spans="1:16" x14ac:dyDescent="0.15">
      <c r="A314">
        <v>30</v>
      </c>
      <c r="B314" t="s">
        <v>15</v>
      </c>
      <c r="C314" t="s">
        <v>11</v>
      </c>
      <c r="D314" t="s">
        <v>19</v>
      </c>
      <c r="E314" t="s">
        <v>12</v>
      </c>
      <c r="F314" t="s">
        <v>12</v>
      </c>
      <c r="G314" t="s">
        <v>12</v>
      </c>
      <c r="H314" t="s">
        <v>12</v>
      </c>
      <c r="I314" t="s">
        <v>12</v>
      </c>
      <c r="J314" t="s">
        <v>12</v>
      </c>
      <c r="K314" t="s">
        <v>12</v>
      </c>
      <c r="L314">
        <v>5.7603699999999999E-5</v>
      </c>
      <c r="M314" t="str">
        <f t="shared" si="8"/>
        <v>藤崎前30</v>
      </c>
      <c r="N314">
        <v>15673</v>
      </c>
      <c r="O314">
        <f t="shared" si="9"/>
        <v>0.90282279009999999</v>
      </c>
      <c r="P314">
        <v>0</v>
      </c>
    </row>
    <row r="315" spans="1:16" x14ac:dyDescent="0.15">
      <c r="A315">
        <v>30</v>
      </c>
      <c r="B315" t="s">
        <v>15</v>
      </c>
      <c r="C315" t="s">
        <v>11</v>
      </c>
      <c r="D315" t="s">
        <v>18</v>
      </c>
      <c r="E315" t="s">
        <v>16</v>
      </c>
      <c r="F315" t="s">
        <v>12</v>
      </c>
      <c r="G315" t="s">
        <v>12</v>
      </c>
      <c r="H315" t="s">
        <v>12</v>
      </c>
      <c r="I315" t="s">
        <v>12</v>
      </c>
      <c r="J315" t="s">
        <v>12</v>
      </c>
      <c r="K315" t="s">
        <v>12</v>
      </c>
      <c r="L315">
        <v>5.7603699999999999E-5</v>
      </c>
      <c r="M315" t="str">
        <f t="shared" si="8"/>
        <v>藤崎前30</v>
      </c>
      <c r="N315">
        <v>15673</v>
      </c>
      <c r="O315">
        <f t="shared" si="9"/>
        <v>0.90282279009999999</v>
      </c>
      <c r="P315">
        <v>0</v>
      </c>
    </row>
    <row r="316" spans="1:16" x14ac:dyDescent="0.15">
      <c r="A316">
        <v>30</v>
      </c>
      <c r="B316" t="s">
        <v>15</v>
      </c>
      <c r="C316" t="s">
        <v>11</v>
      </c>
      <c r="D316" t="s">
        <v>17</v>
      </c>
      <c r="E316" t="s">
        <v>16</v>
      </c>
      <c r="F316" t="s">
        <v>12</v>
      </c>
      <c r="G316" t="s">
        <v>12</v>
      </c>
      <c r="H316" t="s">
        <v>12</v>
      </c>
      <c r="I316" t="s">
        <v>12</v>
      </c>
      <c r="J316" t="s">
        <v>12</v>
      </c>
      <c r="K316" t="s">
        <v>12</v>
      </c>
      <c r="L316">
        <v>5.7603699999999999E-5</v>
      </c>
      <c r="M316" t="str">
        <f t="shared" si="8"/>
        <v>藤崎前30</v>
      </c>
      <c r="N316">
        <v>15673</v>
      </c>
      <c r="O316">
        <f t="shared" si="9"/>
        <v>0.90282279009999999</v>
      </c>
      <c r="P316">
        <v>0</v>
      </c>
    </row>
  </sheetData>
  <sortState ref="A2:S316">
    <sortCondition ref="A3"/>
  </sortState>
  <phoneticPr fontId="2"/>
  <conditionalFormatting sqref="B1:K1048576">
    <cfRule type="containsText" dxfId="2" priority="2" operator="containsText" text="三越">
      <formula>NOT(ISERROR(SEARCH("三越",B1)))</formula>
    </cfRule>
    <cfRule type="containsText" dxfId="1" priority="3" operator="containsText" text="藤崎">
      <formula>NOT(ISERROR(SEARCH("藤崎",B1)))</formula>
    </cfRule>
  </conditionalFormatting>
  <conditionalFormatting sqref="B1:F1048576">
    <cfRule type="containsText" dxfId="0" priority="1" operator="containsText" text="一番町駅">
      <formula>NOT(ISERROR(SEARCH("一番町駅",B1)))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E17" sqref="E17"/>
    </sheetView>
  </sheetViews>
  <sheetFormatPr defaultRowHeight="13.5" x14ac:dyDescent="0.15"/>
  <cols>
    <col min="1" max="1" width="11.125" bestFit="1" customWidth="1"/>
    <col min="2" max="2" width="18.125" bestFit="1" customWidth="1"/>
    <col min="4" max="4" width="5.25" bestFit="1" customWidth="1"/>
    <col min="5" max="5" width="41.625" bestFit="1" customWidth="1"/>
    <col min="6" max="6" width="12.75" bestFit="1" customWidth="1"/>
  </cols>
  <sheetData>
    <row r="3" spans="1:6" x14ac:dyDescent="0.15">
      <c r="A3" t="s">
        <v>20</v>
      </c>
      <c r="B3" t="s">
        <v>29</v>
      </c>
      <c r="D3" s="7" t="s">
        <v>25</v>
      </c>
      <c r="E3" s="7" t="s">
        <v>26</v>
      </c>
      <c r="F3" s="7" t="s">
        <v>33</v>
      </c>
    </row>
    <row r="4" spans="1:6" x14ac:dyDescent="0.15">
      <c r="A4" s="1">
        <v>0</v>
      </c>
      <c r="B4" s="2">
        <v>622.52850609099937</v>
      </c>
      <c r="D4" s="8">
        <v>0</v>
      </c>
      <c r="E4" s="8" t="s">
        <v>23</v>
      </c>
      <c r="F4" s="9">
        <v>622.52850609099937</v>
      </c>
    </row>
    <row r="5" spans="1:6" x14ac:dyDescent="0.15">
      <c r="A5" s="1">
        <v>1</v>
      </c>
      <c r="B5" s="2">
        <v>333.76451594399998</v>
      </c>
      <c r="D5" s="8">
        <v>1</v>
      </c>
      <c r="E5" s="8" t="s">
        <v>22</v>
      </c>
      <c r="F5" s="9">
        <v>333.76451594399998</v>
      </c>
    </row>
    <row r="6" spans="1:6" x14ac:dyDescent="0.15">
      <c r="A6" s="1">
        <v>3</v>
      </c>
      <c r="B6" s="2">
        <v>25.4030541873</v>
      </c>
      <c r="D6" s="8">
        <v>3</v>
      </c>
      <c r="E6" s="8" t="s">
        <v>24</v>
      </c>
      <c r="F6" s="9">
        <v>25.4030541873</v>
      </c>
    </row>
    <row r="7" spans="1:6" x14ac:dyDescent="0.15">
      <c r="A7" s="1" t="s">
        <v>21</v>
      </c>
      <c r="B7" s="2">
        <v>981.69607622229933</v>
      </c>
    </row>
    <row r="10" spans="1:6" x14ac:dyDescent="0.15">
      <c r="E10" s="8" t="s">
        <v>28</v>
      </c>
      <c r="F10" s="10">
        <f>F4+F5</f>
        <v>956.29302203499935</v>
      </c>
    </row>
    <row r="11" spans="1:6" x14ac:dyDescent="0.15">
      <c r="E11" s="8" t="s">
        <v>27</v>
      </c>
      <c r="F11" s="11">
        <f>F4/F10</f>
        <v>0.65098091458019181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集計の考え方</vt:lpstr>
      <vt:lpstr>Z_Q30_02_04_回遊分析_全体集計_店舗内経由</vt:lpstr>
      <vt:lpstr>集計</vt:lpstr>
      <vt:lpstr>店舗を含む回遊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2021-08-18T03:53:02Z</cp:lastPrinted>
  <dcterms:created xsi:type="dcterms:W3CDTF">2021-08-03T00:02:35Z</dcterms:created>
  <dcterms:modified xsi:type="dcterms:W3CDTF">2021-08-31T04:52:19Z</dcterms:modified>
</cp:coreProperties>
</file>