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C:\Users\1250652\Desktop\"/>
    </mc:Choice>
  </mc:AlternateContent>
  <xr:revisionPtr revIDLastSave="0" documentId="8_{0A6FEA7B-859C-4079-BF4D-678C024F535A}" xr6:coauthVersionLast="47" xr6:coauthVersionMax="47" xr10:uidLastSave="{00000000-0000-0000-0000-000000000000}"/>
  <bookViews>
    <workbookView xWindow="-28920" yWindow="-75" windowWidth="29040" windowHeight="15720" tabRatio="415" xr2:uid="{00000000-000D-0000-FFFF-FFFF00000000}"/>
  </bookViews>
  <sheets>
    <sheet name="収支決算書 (テンプレート)" sheetId="5" r:id="rId1"/>
    <sheet name="収支決算書（記載例）" sheetId="4" r:id="rId2"/>
  </sheets>
  <definedNames>
    <definedName name="_xlnm.Print_Area" localSheetId="0">'収支決算書 (テンプレート)'!$A$1:$H$44</definedName>
    <definedName name="_xlnm.Print_Area" localSheetId="1">'収支決算書（記載例）'!$A$1:$H$45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5" l="1"/>
  <c r="E26" i="5"/>
  <c r="E30" i="5"/>
  <c r="E29" i="5"/>
  <c r="E28" i="5"/>
  <c r="E27" i="5"/>
  <c r="E25" i="5"/>
  <c r="E24" i="5"/>
  <c r="E23" i="5"/>
  <c r="D22" i="5"/>
  <c r="C22" i="5"/>
  <c r="D19" i="5"/>
  <c r="E20" i="5"/>
  <c r="C19" i="5"/>
  <c r="E18" i="5"/>
  <c r="E17" i="5"/>
  <c r="D16" i="5"/>
  <c r="C16" i="5"/>
  <c r="E10" i="5"/>
  <c r="C11" i="5"/>
  <c r="D11" i="5"/>
  <c r="E7" i="5"/>
  <c r="E33" i="4"/>
  <c r="E31" i="4"/>
  <c r="D26" i="4"/>
  <c r="D33" i="4"/>
  <c r="C33" i="4"/>
  <c r="E26" i="4"/>
  <c r="D21" i="4"/>
  <c r="D20" i="4"/>
  <c r="C21" i="4"/>
  <c r="C20" i="4"/>
  <c r="C9" i="4"/>
  <c r="E9" i="4" s="1"/>
  <c r="D8" i="4"/>
  <c r="C8" i="4"/>
  <c r="C22" i="4"/>
  <c r="D22" i="4"/>
  <c r="D16" i="4"/>
  <c r="E17" i="4"/>
  <c r="E22" i="5" l="1"/>
  <c r="C33" i="5"/>
  <c r="D33" i="5"/>
  <c r="E19" i="5"/>
  <c r="E21" i="5"/>
  <c r="E11" i="5"/>
  <c r="E8" i="5"/>
  <c r="E9" i="5"/>
  <c r="E16" i="5"/>
  <c r="E30" i="4"/>
  <c r="E29" i="4"/>
  <c r="E28" i="4"/>
  <c r="E27" i="4"/>
  <c r="E22" i="4"/>
  <c r="E25" i="4"/>
  <c r="E23" i="4"/>
  <c r="E21" i="4"/>
  <c r="E20" i="4"/>
  <c r="E18" i="4"/>
  <c r="C16" i="4"/>
  <c r="E16" i="4" s="1"/>
  <c r="E10" i="4"/>
  <c r="E8" i="4"/>
  <c r="C11" i="4"/>
  <c r="D11" i="4"/>
  <c r="E33" i="5" l="1"/>
  <c r="E11" i="4"/>
  <c r="D19" i="4"/>
  <c r="C19" i="4" l="1"/>
  <c r="E19" i="4" l="1"/>
  <c r="E24" i="4"/>
  <c r="E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1110370</author>
  </authors>
  <commentList>
    <comment ref="C8" authorId="0" shapeId="0" xr:uid="{1FFBE5DD-BC7B-4F3B-8B70-C0AD2EA49CDB}">
      <text>
        <r>
          <rPr>
            <sz val="9"/>
            <color indexed="81"/>
            <rFont val="MS P ゴシック"/>
            <family val="3"/>
            <charset val="128"/>
          </rPr>
          <t>予算上は191世帯と想定（通常会員155世帯・集合住宅30世帯・法人2社・減免会員4世帯）
※このメモは非表示</t>
        </r>
      </text>
    </comment>
    <comment ref="C9" authorId="0" shapeId="0" xr:uid="{7A791706-63C6-40A1-87FB-6082D9829942}">
      <text>
        <r>
          <rPr>
            <sz val="9"/>
            <color indexed="81"/>
            <rFont val="MS P ゴシック"/>
            <family val="3"/>
            <charset val="128"/>
          </rPr>
          <t>予算上は、町内会加入世帯を191世帯、非加入世帯を9世帯と想定
※このメモは非表示</t>
        </r>
      </text>
    </comment>
  </commentList>
</comments>
</file>

<file path=xl/sharedStrings.xml><?xml version="1.0" encoding="utf-8"?>
<sst xmlns="http://schemas.openxmlformats.org/spreadsheetml/2006/main" count="109" uniqueCount="62">
  <si>
    <t>防災訓練</t>
    <rPh sb="0" eb="2">
      <t>ボウサイ</t>
    </rPh>
    <rPh sb="2" eb="4">
      <t>クンレン</t>
    </rPh>
    <phoneticPr fontId="1"/>
  </si>
  <si>
    <t>収入の部</t>
    <rPh sb="0" eb="2">
      <t>シュウニュウ</t>
    </rPh>
    <rPh sb="3" eb="4">
      <t>ブ</t>
    </rPh>
    <phoneticPr fontId="1"/>
  </si>
  <si>
    <t>科目</t>
    <rPh sb="0" eb="2">
      <t>カモク</t>
    </rPh>
    <phoneticPr fontId="1"/>
  </si>
  <si>
    <t>予算額</t>
    <rPh sb="0" eb="3">
      <t>ヨサンガク</t>
    </rPh>
    <phoneticPr fontId="1"/>
  </si>
  <si>
    <t>町内会費</t>
    <rPh sb="0" eb="2">
      <t>チョウナイ</t>
    </rPh>
    <rPh sb="2" eb="3">
      <t>カイ</t>
    </rPh>
    <rPh sb="3" eb="4">
      <t>ヒ</t>
    </rPh>
    <phoneticPr fontId="1"/>
  </si>
  <si>
    <t>助成金</t>
    <rPh sb="0" eb="3">
      <t>ジョセイキン</t>
    </rPh>
    <phoneticPr fontId="1"/>
  </si>
  <si>
    <t>雑収入</t>
    <rPh sb="0" eb="3">
      <t>ザツシュウニュウ</t>
    </rPh>
    <phoneticPr fontId="1"/>
  </si>
  <si>
    <t>預金利子</t>
    <rPh sb="0" eb="2">
      <t>ヨキン</t>
    </rPh>
    <rPh sb="2" eb="4">
      <t>リシ</t>
    </rPh>
    <phoneticPr fontId="1"/>
  </si>
  <si>
    <t>（単位：円）</t>
    <rPh sb="1" eb="3">
      <t>タンイ</t>
    </rPh>
    <rPh sb="4" eb="5">
      <t>エン</t>
    </rPh>
    <phoneticPr fontId="1"/>
  </si>
  <si>
    <t>支出の部</t>
    <rPh sb="0" eb="2">
      <t>シシュツ</t>
    </rPh>
    <rPh sb="3" eb="4">
      <t>ブ</t>
    </rPh>
    <phoneticPr fontId="1"/>
  </si>
  <si>
    <t>会議費</t>
    <rPh sb="0" eb="3">
      <t>カイギヒ</t>
    </rPh>
    <phoneticPr fontId="1"/>
  </si>
  <si>
    <t>負担金</t>
    <rPh sb="0" eb="3">
      <t>フタンキン</t>
    </rPh>
    <phoneticPr fontId="1"/>
  </si>
  <si>
    <t>事業費</t>
    <rPh sb="0" eb="3">
      <t>ジギョウヒ</t>
    </rPh>
    <phoneticPr fontId="1"/>
  </si>
  <si>
    <t>研修費</t>
    <rPh sb="0" eb="3">
      <t>ケンシュウヒ</t>
    </rPh>
    <phoneticPr fontId="1"/>
  </si>
  <si>
    <t>慶弔費</t>
    <rPh sb="0" eb="2">
      <t>ケイチョウ</t>
    </rPh>
    <rPh sb="2" eb="3">
      <t>ヒ</t>
    </rPh>
    <phoneticPr fontId="1"/>
  </si>
  <si>
    <t>交通・通信費</t>
    <rPh sb="0" eb="2">
      <t>コウツウ</t>
    </rPh>
    <rPh sb="3" eb="6">
      <t>ツウシンヒ</t>
    </rPh>
    <phoneticPr fontId="1"/>
  </si>
  <si>
    <t>総会費</t>
    <rPh sb="0" eb="1">
      <t>ソウ</t>
    </rPh>
    <rPh sb="1" eb="3">
      <t>カイヒ</t>
    </rPh>
    <phoneticPr fontId="1"/>
  </si>
  <si>
    <t>役員会費</t>
    <rPh sb="0" eb="3">
      <t>ヤクインカイ</t>
    </rPh>
    <rPh sb="3" eb="4">
      <t>ヒ</t>
    </rPh>
    <phoneticPr fontId="1"/>
  </si>
  <si>
    <t>連合町内会費</t>
    <rPh sb="0" eb="2">
      <t>レンゴウ</t>
    </rPh>
    <rPh sb="2" eb="4">
      <t>チョウナイ</t>
    </rPh>
    <rPh sb="4" eb="5">
      <t>カイ</t>
    </rPh>
    <rPh sb="5" eb="6">
      <t>ヒ</t>
    </rPh>
    <phoneticPr fontId="1"/>
  </si>
  <si>
    <t>秋祭り</t>
    <rPh sb="0" eb="2">
      <t>アキマツ</t>
    </rPh>
    <phoneticPr fontId="1"/>
  </si>
  <si>
    <t>運動会</t>
    <rPh sb="0" eb="3">
      <t>ウンドウカイ</t>
    </rPh>
    <phoneticPr fontId="1"/>
  </si>
  <si>
    <t>毎月第４土曜開催</t>
    <rPh sb="0" eb="2">
      <t>マイツキ</t>
    </rPh>
    <rPh sb="2" eb="3">
      <t>ダイ</t>
    </rPh>
    <rPh sb="4" eb="6">
      <t>ドヨウ</t>
    </rPh>
    <rPh sb="6" eb="8">
      <t>カイサイ</t>
    </rPh>
    <phoneticPr fontId="1"/>
  </si>
  <si>
    <t>弁当、飲物等</t>
    <rPh sb="0" eb="2">
      <t>ベントウ</t>
    </rPh>
    <rPh sb="3" eb="5">
      <t>ノミモノ</t>
    </rPh>
    <rPh sb="5" eb="6">
      <t>トウ</t>
    </rPh>
    <phoneticPr fontId="1"/>
  </si>
  <si>
    <t>模擬店経費</t>
    <rPh sb="0" eb="3">
      <t>モギテン</t>
    </rPh>
    <rPh sb="3" eb="5">
      <t>ケイヒ</t>
    </rPh>
    <phoneticPr fontId="1"/>
  </si>
  <si>
    <t>連合町内会長研修費</t>
    <rPh sb="0" eb="2">
      <t>レンゴウ</t>
    </rPh>
    <rPh sb="2" eb="4">
      <t>チョウナイ</t>
    </rPh>
    <rPh sb="4" eb="6">
      <t>カイチョウ</t>
    </rPh>
    <rPh sb="6" eb="9">
      <t>ケンシュウヒ</t>
    </rPh>
    <phoneticPr fontId="1"/>
  </si>
  <si>
    <t>切手代</t>
    <rPh sb="0" eb="2">
      <t>キッテ</t>
    </rPh>
    <rPh sb="2" eb="3">
      <t>ダイ</t>
    </rPh>
    <phoneticPr fontId="1"/>
  </si>
  <si>
    <t>光熱水費、火災保険料</t>
    <rPh sb="0" eb="2">
      <t>コウネツ</t>
    </rPh>
    <rPh sb="2" eb="3">
      <t>スイ</t>
    </rPh>
    <rPh sb="3" eb="4">
      <t>ヒ</t>
    </rPh>
    <rPh sb="5" eb="7">
      <t>カサイ</t>
    </rPh>
    <rPh sb="7" eb="10">
      <t>ホケンリョウ</t>
    </rPh>
    <phoneticPr fontId="1"/>
  </si>
  <si>
    <t>監事</t>
    <rPh sb="0" eb="2">
      <t>カンジ</t>
    </rPh>
    <phoneticPr fontId="1"/>
  </si>
  <si>
    <t>説明</t>
    <rPh sb="0" eb="2">
      <t>セツメイ</t>
    </rPh>
    <phoneticPr fontId="1"/>
  </si>
  <si>
    <t>○○団体負担金</t>
    <rPh sb="2" eb="4">
      <t>ダンタイ</t>
    </rPh>
    <rPh sb="4" eb="7">
      <t>フタンキン</t>
    </rPh>
    <phoneticPr fontId="1"/>
  </si>
  <si>
    <t>集会所管理費</t>
    <rPh sb="0" eb="2">
      <t>シュウカイ</t>
    </rPh>
    <rPh sb="2" eb="3">
      <t>ショ</t>
    </rPh>
    <rPh sb="3" eb="5">
      <t>カンリ</t>
    </rPh>
    <rPh sb="5" eb="6">
      <t>ヒ</t>
    </rPh>
    <phoneticPr fontId="1"/>
  </si>
  <si>
    <t>決算額</t>
    <rPh sb="0" eb="2">
      <t>ケッサン</t>
    </rPh>
    <rPh sb="2" eb="3">
      <t>ガク</t>
    </rPh>
    <phoneticPr fontId="1"/>
  </si>
  <si>
    <t>増減</t>
    <rPh sb="0" eb="2">
      <t>ゾウゲン</t>
    </rPh>
    <phoneticPr fontId="1"/>
  </si>
  <si>
    <t>防災冊子作成、炊き出し用食材費</t>
    <rPh sb="0" eb="2">
      <t>ボウサイ</t>
    </rPh>
    <rPh sb="2" eb="4">
      <t>サッシ</t>
    </rPh>
    <rPh sb="4" eb="6">
      <t>サクセイ</t>
    </rPh>
    <rPh sb="7" eb="8">
      <t>タ</t>
    </rPh>
    <rPh sb="9" eb="10">
      <t>ダ</t>
    </rPh>
    <rPh sb="11" eb="12">
      <t>ヨウ</t>
    </rPh>
    <rPh sb="12" eb="14">
      <t>ショクザイ</t>
    </rPh>
    <rPh sb="14" eb="15">
      <t>ヒ</t>
    </rPh>
    <phoneticPr fontId="1"/>
  </si>
  <si>
    <t>祝い金、香典、お見舞い</t>
    <rPh sb="0" eb="1">
      <t>イワ</t>
    </rPh>
    <rPh sb="2" eb="3">
      <t>キン</t>
    </rPh>
    <rPh sb="4" eb="6">
      <t>コウデン</t>
    </rPh>
    <rPh sb="8" eb="10">
      <t>ミマ</t>
    </rPh>
    <phoneticPr fontId="1"/>
  </si>
  <si>
    <t>（決算書記載例）</t>
    <phoneticPr fontId="1"/>
  </si>
  <si>
    <t>前年度繰越金</t>
    <rPh sb="0" eb="3">
      <t>ゼンネンド</t>
    </rPh>
    <rPh sb="3" eb="5">
      <t>クリコシ</t>
    </rPh>
    <rPh sb="5" eb="6">
      <t>キン</t>
    </rPh>
    <phoneticPr fontId="1"/>
  </si>
  <si>
    <t xml:space="preserve">（単位：円） </t>
    <rPh sb="1" eb="3">
      <t>タンイ</t>
    </rPh>
    <rPh sb="4" eb="5">
      <t>エン</t>
    </rPh>
    <phoneticPr fontId="1"/>
  </si>
  <si>
    <t>次年度繰越金</t>
    <rPh sb="0" eb="3">
      <t>ジネンド</t>
    </rPh>
    <rPh sb="3" eb="5">
      <t>クリコシ</t>
    </rPh>
    <rPh sb="5" eb="6">
      <t>キン</t>
    </rPh>
    <phoneticPr fontId="1"/>
  </si>
  <si>
    <t>合計</t>
    <rPh sb="0" eb="2">
      <t>ゴウケイ</t>
    </rPh>
    <phoneticPr fontId="1"/>
  </si>
  <si>
    <t>合計</t>
    <rPh sb="0" eb="1">
      <t>ゴウ</t>
    </rPh>
    <rPh sb="1" eb="2">
      <t>ケイ</t>
    </rPh>
    <phoneticPr fontId="1"/>
  </si>
  <si>
    <t>（注）予備費の内、2,320円は事務費に振り替えました。</t>
    <rPh sb="1" eb="2">
      <t>チュウ</t>
    </rPh>
    <rPh sb="3" eb="6">
      <t>ヨビヒ</t>
    </rPh>
    <rPh sb="7" eb="8">
      <t>ウチ</t>
    </rPh>
    <rPh sb="14" eb="15">
      <t>エン</t>
    </rPh>
    <rPh sb="16" eb="18">
      <t>ジム</t>
    </rPh>
    <rPh sb="18" eb="19">
      <t>ヒ</t>
    </rPh>
    <rPh sb="20" eb="21">
      <t>フ</t>
    </rPh>
    <rPh sb="22" eb="23">
      <t>カ</t>
    </rPh>
    <phoneticPr fontId="1"/>
  </si>
  <si>
    <t>188世帯×300円</t>
    <rPh sb="3" eb="5">
      <t>セタイ</t>
    </rPh>
    <rPh sb="9" eb="10">
      <t>エン</t>
    </rPh>
    <phoneticPr fontId="1"/>
  </si>
  <si>
    <t>○○町内会　令和７年度　決算書（令和７年４月１日～令和８年３月３１日）</t>
    <rPh sb="2" eb="4">
      <t>チョウナイ</t>
    </rPh>
    <rPh sb="4" eb="5">
      <t>カイ</t>
    </rPh>
    <rPh sb="6" eb="8">
      <t>レイワ</t>
    </rPh>
    <rPh sb="9" eb="11">
      <t>ネンド</t>
    </rPh>
    <rPh sb="10" eb="11">
      <t>ド</t>
    </rPh>
    <rPh sb="12" eb="14">
      <t>ケッサン</t>
    </rPh>
    <rPh sb="14" eb="15">
      <t>ショ</t>
    </rPh>
    <rPh sb="16" eb="18">
      <t>レイワ</t>
    </rPh>
    <rPh sb="19" eb="20">
      <t>ネン</t>
    </rPh>
    <rPh sb="20" eb="21">
      <t>ヘイネン</t>
    </rPh>
    <rPh sb="21" eb="22">
      <t>ガツ</t>
    </rPh>
    <rPh sb="23" eb="24">
      <t>ヒ</t>
    </rPh>
    <rPh sb="25" eb="27">
      <t>レイワ</t>
    </rPh>
    <rPh sb="28" eb="29">
      <t>ネン</t>
    </rPh>
    <rPh sb="29" eb="30">
      <t>ヘイネン</t>
    </rPh>
    <rPh sb="30" eb="31">
      <t>ガツ</t>
    </rPh>
    <rPh sb="33" eb="34">
      <t>ニチ</t>
    </rPh>
    <phoneticPr fontId="1"/>
  </si>
  <si>
    <t>4月○日開催</t>
    <rPh sb="1" eb="2">
      <t>ガツ</t>
    </rPh>
    <rPh sb="3" eb="4">
      <t>ニチ</t>
    </rPh>
    <rPh sb="4" eb="6">
      <t>カイサイ</t>
    </rPh>
    <phoneticPr fontId="1"/>
  </si>
  <si>
    <t>令和７年度　監査報告書</t>
    <rPh sb="0" eb="2">
      <t>レイワ</t>
    </rPh>
    <rPh sb="6" eb="8">
      <t>カンサ</t>
    </rPh>
    <rPh sb="8" eb="10">
      <t>ホウコク</t>
    </rPh>
    <rPh sb="10" eb="11">
      <t>ショ</t>
    </rPh>
    <phoneticPr fontId="1"/>
  </si>
  <si>
    <t>　令和７年度における○○町内会会計につきましては、関係諸帳簿を監査したところ適正かつ正確に処理されていることを確認いたしましたので、報告いたします。</t>
    <rPh sb="1" eb="3">
      <t>レイワ</t>
    </rPh>
    <rPh sb="4" eb="6">
      <t>ネンド</t>
    </rPh>
    <rPh sb="5" eb="6">
      <t>ド</t>
    </rPh>
    <rPh sb="6" eb="8">
      <t>ヘイネンド</t>
    </rPh>
    <rPh sb="12" eb="15">
      <t>チョウナイカイ</t>
    </rPh>
    <rPh sb="15" eb="17">
      <t>カイケイ</t>
    </rPh>
    <rPh sb="25" eb="27">
      <t>カンケイ</t>
    </rPh>
    <rPh sb="27" eb="28">
      <t>ショ</t>
    </rPh>
    <rPh sb="28" eb="30">
      <t>チョウボ</t>
    </rPh>
    <rPh sb="31" eb="33">
      <t>カンサ</t>
    </rPh>
    <rPh sb="38" eb="40">
      <t>テキセイ</t>
    </rPh>
    <rPh sb="42" eb="44">
      <t>セイカク</t>
    </rPh>
    <rPh sb="45" eb="47">
      <t>ショリ</t>
    </rPh>
    <rPh sb="55" eb="57">
      <t>カクニン</t>
    </rPh>
    <rPh sb="66" eb="68">
      <t>ホウコク</t>
    </rPh>
    <phoneticPr fontId="1"/>
  </si>
  <si>
    <t>令和８年○○月△△日</t>
    <rPh sb="0" eb="2">
      <t>レイワ</t>
    </rPh>
    <phoneticPr fontId="1"/>
  </si>
  <si>
    <r>
      <rPr>
        <b/>
        <u/>
        <sz val="14"/>
        <rFont val="BIZ UD明朝 Medium"/>
        <family val="1"/>
        <charset val="128"/>
      </rPr>
      <t>■町内会総会員数　188世帯</t>
    </r>
    <r>
      <rPr>
        <sz val="14"/>
        <rFont val="BIZ UD明朝 Medium"/>
        <family val="1"/>
        <charset val="128"/>
      </rPr>
      <t xml:space="preserve">
○年間会費納入会員
 150世帯×3,000円＝450,000円
○会費が異なる会員
 2世帯×2,500円(10ヶ月)＝5,000円　転入分
○集合住宅会員　
 30世帯×2,100円＝63,000円　業者手数料差引
○法人会員
 2社×5,000円 ＝10,000円　　　　　　　　　　　○減免会員
 4世帯×0円＝0円</t>
    </r>
    <rPh sb="1" eb="3">
      <t>チョウナイ</t>
    </rPh>
    <rPh sb="3" eb="4">
      <t>カイ</t>
    </rPh>
    <rPh sb="4" eb="5">
      <t>ソウ</t>
    </rPh>
    <rPh sb="5" eb="7">
      <t>カイイン</t>
    </rPh>
    <rPh sb="7" eb="8">
      <t>スウ</t>
    </rPh>
    <rPh sb="12" eb="14">
      <t>セタイ</t>
    </rPh>
    <rPh sb="16" eb="18">
      <t>ネンカン</t>
    </rPh>
    <rPh sb="18" eb="20">
      <t>カイヒ</t>
    </rPh>
    <rPh sb="20" eb="22">
      <t>ノウニュウ</t>
    </rPh>
    <rPh sb="22" eb="24">
      <t>カイイン</t>
    </rPh>
    <rPh sb="29" eb="31">
      <t>セタイ</t>
    </rPh>
    <rPh sb="37" eb="38">
      <t>エン</t>
    </rPh>
    <rPh sb="46" eb="47">
      <t>エン</t>
    </rPh>
    <rPh sb="49" eb="51">
      <t>カイヒ</t>
    </rPh>
    <rPh sb="52" eb="53">
      <t>コト</t>
    </rPh>
    <rPh sb="55" eb="57">
      <t>カイイン</t>
    </rPh>
    <rPh sb="60" eb="62">
      <t>セタイ</t>
    </rPh>
    <rPh sb="68" eb="69">
      <t>エン</t>
    </rPh>
    <rPh sb="73" eb="74">
      <t>ゲツ</t>
    </rPh>
    <rPh sb="81" eb="82">
      <t>エン</t>
    </rPh>
    <rPh sb="83" eb="84">
      <t>テン</t>
    </rPh>
    <rPh sb="84" eb="85">
      <t>イリ</t>
    </rPh>
    <rPh sb="85" eb="86">
      <t>ブン</t>
    </rPh>
    <rPh sb="88" eb="90">
      <t>シュウゴウ</t>
    </rPh>
    <rPh sb="90" eb="92">
      <t>ジュウタク</t>
    </rPh>
    <rPh sb="92" eb="94">
      <t>カイイン</t>
    </rPh>
    <rPh sb="99" eb="101">
      <t>セタイ</t>
    </rPh>
    <rPh sb="107" eb="108">
      <t>エン</t>
    </rPh>
    <rPh sb="115" eb="116">
      <t>エン</t>
    </rPh>
    <rPh sb="117" eb="119">
      <t>ギョウシャ</t>
    </rPh>
    <rPh sb="119" eb="122">
      <t>テスウリョウ</t>
    </rPh>
    <rPh sb="122" eb="124">
      <t>サシヒキ</t>
    </rPh>
    <rPh sb="126" eb="128">
      <t>ホウジン</t>
    </rPh>
    <rPh sb="128" eb="130">
      <t>カイイン</t>
    </rPh>
    <rPh sb="133" eb="134">
      <t>シャ</t>
    </rPh>
    <rPh sb="140" eb="141">
      <t>エン</t>
    </rPh>
    <rPh sb="149" eb="150">
      <t>エン</t>
    </rPh>
    <rPh sb="162" eb="164">
      <t>ゲンメン</t>
    </rPh>
    <rPh sb="164" eb="166">
      <t>カイイン</t>
    </rPh>
    <rPh sb="169" eb="171">
      <t>セタイ</t>
    </rPh>
    <rPh sb="173" eb="174">
      <t>エン</t>
    </rPh>
    <rPh sb="176" eb="177">
      <t>エン</t>
    </rPh>
    <phoneticPr fontId="1"/>
  </si>
  <si>
    <t>　　　●　●　　●　●　　　（印）　　　　　　　</t>
    <rPh sb="15" eb="16">
      <t>イン</t>
    </rPh>
    <phoneticPr fontId="1"/>
  </si>
  <si>
    <t>　　　▲　▲　　▲　▲　　　（印）　　　　　　</t>
    <phoneticPr fontId="1"/>
  </si>
  <si>
    <t>事務費（注）</t>
    <rPh sb="0" eb="3">
      <t>ジムヒ</t>
    </rPh>
    <rPh sb="4" eb="5">
      <t>チュウ</t>
    </rPh>
    <phoneticPr fontId="1"/>
  </si>
  <si>
    <t>予備費（注）</t>
    <rPh sb="0" eb="3">
      <t>ヨビヒ</t>
    </rPh>
    <phoneticPr fontId="1"/>
  </si>
  <si>
    <r>
      <rPr>
        <b/>
        <u/>
        <sz val="14"/>
        <rFont val="BIZ UD明朝 Medium"/>
        <family val="1"/>
        <charset val="128"/>
      </rPr>
      <t>■町内会加入世帯数　188世帯</t>
    </r>
    <r>
      <rPr>
        <sz val="14"/>
        <rFont val="BIZ UD明朝 Medium"/>
        <family val="1"/>
        <charset val="128"/>
      </rPr>
      <t xml:space="preserve">
○町内会等育成奨励金　　99,640円
（188世帯×530円）
</t>
    </r>
    <r>
      <rPr>
        <b/>
        <u/>
        <sz val="14"/>
        <rFont val="BIZ UD明朝 Medium"/>
        <family val="1"/>
        <charset val="128"/>
      </rPr>
      <t>■市政だより等配布世帯数　193世帯</t>
    </r>
    <r>
      <rPr>
        <sz val="14"/>
        <rFont val="BIZ UD明朝 Medium"/>
        <family val="1"/>
        <charset val="128"/>
      </rPr>
      <t xml:space="preserve">
○広報紙等配布謝礼金　　44,776円　　　　　　　　　（193世帯×</t>
    </r>
    <r>
      <rPr>
        <u/>
        <sz val="14"/>
        <rFont val="BIZ UD明朝 Medium"/>
        <family val="1"/>
        <charset val="128"/>
      </rPr>
      <t>232円</t>
    </r>
    <r>
      <rPr>
        <sz val="14"/>
        <rFont val="BIZ UD明朝 Medium"/>
        <family val="1"/>
        <charset val="128"/>
      </rPr>
      <t>）
　 町内会加入世帯　　　　　188世帯
　 町内会未加入世帯　　　　　5世帯</t>
    </r>
    <rPh sb="1" eb="4">
      <t>チョウナイカイ</t>
    </rPh>
    <rPh sb="4" eb="9">
      <t>カニュウセタイスウ</t>
    </rPh>
    <rPh sb="13" eb="15">
      <t>セタイ</t>
    </rPh>
    <rPh sb="17" eb="19">
      <t>チョウナイ</t>
    </rPh>
    <rPh sb="19" eb="20">
      <t>カイ</t>
    </rPh>
    <rPh sb="20" eb="21">
      <t>トウ</t>
    </rPh>
    <rPh sb="21" eb="23">
      <t>イクセイ</t>
    </rPh>
    <rPh sb="23" eb="26">
      <t>ショウレイキン</t>
    </rPh>
    <rPh sb="34" eb="35">
      <t>エン</t>
    </rPh>
    <rPh sb="40" eb="42">
      <t>セタイ</t>
    </rPh>
    <rPh sb="46" eb="47">
      <t>エン</t>
    </rPh>
    <rPh sb="50" eb="52">
      <t>シセイ</t>
    </rPh>
    <rPh sb="55" eb="56">
      <t>トウ</t>
    </rPh>
    <rPh sb="56" eb="58">
      <t>ハイフ</t>
    </rPh>
    <rPh sb="58" eb="61">
      <t>セタイスウ</t>
    </rPh>
    <rPh sb="65" eb="67">
      <t>セタイ</t>
    </rPh>
    <rPh sb="69" eb="71">
      <t>コウホウ</t>
    </rPh>
    <rPh sb="71" eb="72">
      <t>シ</t>
    </rPh>
    <rPh sb="72" eb="73">
      <t>トウ</t>
    </rPh>
    <rPh sb="73" eb="75">
      <t>ハイフ</t>
    </rPh>
    <rPh sb="75" eb="78">
      <t>シャレイキン</t>
    </rPh>
    <rPh sb="86" eb="87">
      <t>エン</t>
    </rPh>
    <rPh sb="100" eb="102">
      <t>セタイ</t>
    </rPh>
    <rPh sb="106" eb="107">
      <t>エン</t>
    </rPh>
    <rPh sb="111" eb="113">
      <t>チョウナイ</t>
    </rPh>
    <rPh sb="113" eb="114">
      <t>カイ</t>
    </rPh>
    <rPh sb="114" eb="116">
      <t>カニュウ</t>
    </rPh>
    <rPh sb="116" eb="118">
      <t>セタイ</t>
    </rPh>
    <rPh sb="126" eb="128">
      <t>セタイ</t>
    </rPh>
    <rPh sb="131" eb="134">
      <t>チョウナイカイ</t>
    </rPh>
    <rPh sb="134" eb="137">
      <t>ミカニュウ</t>
    </rPh>
    <rPh sb="137" eb="139">
      <t>セタイ</t>
    </rPh>
    <rPh sb="145" eb="147">
      <t>セタイ</t>
    </rPh>
    <phoneticPr fontId="1"/>
  </si>
  <si>
    <t>予備費のうち、2,320円を事務費に振替え</t>
    <rPh sb="0" eb="2">
      <t>ヨビ</t>
    </rPh>
    <rPh sb="2" eb="3">
      <t>ヒ</t>
    </rPh>
    <rPh sb="12" eb="13">
      <t>エン</t>
    </rPh>
    <rPh sb="14" eb="17">
      <t>ジムヒ</t>
    </rPh>
    <rPh sb="18" eb="19">
      <t>フ</t>
    </rPh>
    <rPh sb="19" eb="20">
      <t>カ</t>
    </rPh>
    <phoneticPr fontId="1"/>
  </si>
  <si>
    <t>用紙類、プリンターインク代等
予備費より2,320円を振替え</t>
    <rPh sb="0" eb="2">
      <t>ヨウシ</t>
    </rPh>
    <rPh sb="2" eb="3">
      <t>ルイ</t>
    </rPh>
    <rPh sb="12" eb="14">
      <t>ダイトウ</t>
    </rPh>
    <rPh sb="15" eb="17">
      <t>ヨビ</t>
    </rPh>
    <rPh sb="17" eb="18">
      <t>ヒ</t>
    </rPh>
    <rPh sb="25" eb="26">
      <t>エン</t>
    </rPh>
    <rPh sb="27" eb="29">
      <t>フリカエ</t>
    </rPh>
    <phoneticPr fontId="1"/>
  </si>
  <si>
    <t>事務費</t>
    <rPh sb="0" eb="3">
      <t>ジムヒ</t>
    </rPh>
    <phoneticPr fontId="1"/>
  </si>
  <si>
    <t>○○町内会　令和□年度　決算書（令和□年４月１日～令和△年３月３１日）</t>
    <rPh sb="2" eb="4">
      <t>チョウナイ</t>
    </rPh>
    <rPh sb="4" eb="5">
      <t>カイ</t>
    </rPh>
    <rPh sb="6" eb="8">
      <t>レイワ</t>
    </rPh>
    <rPh sb="9" eb="11">
      <t>ネンド</t>
    </rPh>
    <rPh sb="10" eb="11">
      <t>ド</t>
    </rPh>
    <rPh sb="12" eb="14">
      <t>ケッサン</t>
    </rPh>
    <rPh sb="14" eb="15">
      <t>ショ</t>
    </rPh>
    <rPh sb="16" eb="18">
      <t>レイワ</t>
    </rPh>
    <rPh sb="19" eb="20">
      <t>ネン</t>
    </rPh>
    <rPh sb="20" eb="21">
      <t>ヘイネン</t>
    </rPh>
    <rPh sb="21" eb="22">
      <t>ガツ</t>
    </rPh>
    <rPh sb="23" eb="24">
      <t>ヒ</t>
    </rPh>
    <rPh sb="25" eb="27">
      <t>レイワ</t>
    </rPh>
    <rPh sb="28" eb="29">
      <t>ネン</t>
    </rPh>
    <rPh sb="29" eb="30">
      <t>ヘイネン</t>
    </rPh>
    <rPh sb="30" eb="31">
      <t>ガツ</t>
    </rPh>
    <rPh sb="33" eb="34">
      <t>ニチ</t>
    </rPh>
    <phoneticPr fontId="1"/>
  </si>
  <si>
    <t>令和□年度　監査報告書</t>
    <rPh sb="0" eb="2">
      <t>レイワ</t>
    </rPh>
    <rPh sb="6" eb="8">
      <t>カンサ</t>
    </rPh>
    <rPh sb="8" eb="10">
      <t>ホウコク</t>
    </rPh>
    <rPh sb="10" eb="11">
      <t>ショ</t>
    </rPh>
    <phoneticPr fontId="1"/>
  </si>
  <si>
    <t>　令和□年度における○○町内会会計につきましては、関係諸帳簿を監査したところ適正かつ正確に処理されていることを確認いたしましたので、報告いたします。</t>
    <rPh sb="1" eb="3">
      <t>レイワ</t>
    </rPh>
    <rPh sb="4" eb="6">
      <t>ネンド</t>
    </rPh>
    <rPh sb="5" eb="6">
      <t>ド</t>
    </rPh>
    <rPh sb="6" eb="8">
      <t>ヘイネンド</t>
    </rPh>
    <rPh sb="12" eb="15">
      <t>チョウナイカイ</t>
    </rPh>
    <rPh sb="15" eb="17">
      <t>カイケイ</t>
    </rPh>
    <rPh sb="25" eb="27">
      <t>カンケイ</t>
    </rPh>
    <rPh sb="27" eb="28">
      <t>ショ</t>
    </rPh>
    <rPh sb="28" eb="30">
      <t>チョウボ</t>
    </rPh>
    <rPh sb="31" eb="33">
      <t>カンサ</t>
    </rPh>
    <rPh sb="38" eb="40">
      <t>テキセイ</t>
    </rPh>
    <rPh sb="42" eb="44">
      <t>セイカク</t>
    </rPh>
    <rPh sb="45" eb="47">
      <t>ショリ</t>
    </rPh>
    <rPh sb="55" eb="57">
      <t>カクニン</t>
    </rPh>
    <rPh sb="66" eb="68">
      <t>ホウコク</t>
    </rPh>
    <phoneticPr fontId="1"/>
  </si>
  <si>
    <t>令和△年○○月△△日</t>
    <rPh sb="0" eb="2">
      <t>レイワ</t>
    </rPh>
    <phoneticPr fontId="1"/>
  </si>
  <si>
    <t>（決算書テンプレート）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</si>
</sst>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11">
    <font>
      <sz val="11"/>
      <name val="ＭＳ Ｐゴシック"/>
      <family val="3"/>
      <charset val="128"/>
    </font>
    <font>
      <sz val="6"/>
      <name val="ＭＳ Ｐゴシック"/>
      <family val="3"/>
      <charset val="128"/>
    </font>
    <font>
      <sz val="11"/>
      <name val="ＭＳ Ｐゴシック"/>
      <family val="3"/>
      <charset val="128"/>
    </font>
    <font>
      <sz val="14"/>
      <name val="BIZ UD明朝 Medium"/>
      <family val="1"/>
      <charset val="128"/>
    </font>
    <font>
      <b/>
      <sz val="14"/>
      <name val="BIZ UD明朝 Medium"/>
      <family val="1"/>
      <charset val="128"/>
    </font>
    <font>
      <b/>
      <u/>
      <sz val="14"/>
      <name val="BIZ UD明朝 Medium"/>
      <family val="1"/>
      <charset val="128"/>
    </font>
    <font>
      <sz val="14"/>
      <name val="ＭＳ 明朝"/>
      <family val="1"/>
      <charset val="128"/>
    </font>
    <font>
      <b/>
      <sz val="15"/>
      <name val="BIZ UD明朝 Medium"/>
      <family val="1"/>
      <charset val="128"/>
    </font>
    <font>
      <sz val="16"/>
      <name val="BIZ UD明朝 Medium"/>
      <family val="1"/>
      <charset val="128"/>
    </font>
    <font>
      <sz val="9"/>
      <color indexed="81"/>
      <name val="MS P ゴシック"/>
      <family val="3"/>
      <charset val="128"/>
    </font>
    <font>
      <u/>
      <sz val="14"/>
      <name val="BIZ UD明朝 Medium"/>
      <family val="1"/>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31">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style="dotted">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3">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3" fillId="0" borderId="0" xfId="0" applyFont="1" applyAlignment="1">
      <alignment horizontal="right" vertical="center"/>
    </xf>
    <xf numFmtId="0" fontId="3" fillId="2" borderId="21"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0" borderId="5" xfId="0" applyFont="1" applyBorder="1">
      <alignment vertical="center"/>
    </xf>
    <xf numFmtId="177" fontId="3" fillId="0" borderId="8" xfId="0" applyNumberFormat="1" applyFont="1" applyBorder="1" applyAlignment="1">
      <alignment vertical="center" shrinkToFit="1"/>
    </xf>
    <xf numFmtId="0" fontId="3" fillId="0" borderId="8" xfId="0" applyFont="1" applyBorder="1">
      <alignment vertical="center"/>
    </xf>
    <xf numFmtId="0" fontId="3" fillId="0" borderId="19" xfId="0" applyFont="1" applyBorder="1">
      <alignment vertical="center"/>
    </xf>
    <xf numFmtId="177" fontId="3" fillId="0" borderId="22" xfId="0" applyNumberFormat="1" applyFont="1" applyBorder="1" applyAlignment="1">
      <alignment vertical="center" shrinkToFit="1"/>
    </xf>
    <xf numFmtId="0" fontId="3" fillId="3" borderId="22" xfId="0" applyFont="1" applyFill="1" applyBorder="1" applyAlignment="1">
      <alignment vertical="top" wrapText="1"/>
    </xf>
    <xf numFmtId="0" fontId="3" fillId="3" borderId="22" xfId="0" applyFont="1" applyFill="1" applyBorder="1" applyAlignment="1">
      <alignment vertical="center" wrapText="1"/>
    </xf>
    <xf numFmtId="177" fontId="3" fillId="0" borderId="9" xfId="0" applyNumberFormat="1" applyFont="1" applyBorder="1" applyAlignment="1">
      <alignment vertical="center" shrinkToFit="1"/>
    </xf>
    <xf numFmtId="0" fontId="3" fillId="0" borderId="9" xfId="0" applyFont="1" applyBorder="1">
      <alignment vertical="center"/>
    </xf>
    <xf numFmtId="0" fontId="3" fillId="0" borderId="20" xfId="0" applyFont="1" applyBorder="1">
      <alignment vertical="center"/>
    </xf>
    <xf numFmtId="177" fontId="3" fillId="0" borderId="10" xfId="0" applyNumberFormat="1" applyFont="1" applyBorder="1" applyAlignment="1">
      <alignment vertical="center" shrinkToFit="1"/>
    </xf>
    <xf numFmtId="0" fontId="3" fillId="0" borderId="10" xfId="0" applyFont="1" applyBorder="1">
      <alignment vertical="center"/>
    </xf>
    <xf numFmtId="176" fontId="3" fillId="0" borderId="0" xfId="0" applyNumberFormat="1" applyFont="1">
      <alignment vertical="center"/>
    </xf>
    <xf numFmtId="177" fontId="3" fillId="0" borderId="23" xfId="1" applyNumberFormat="1" applyFont="1" applyBorder="1" applyAlignment="1">
      <alignment vertical="center" shrinkToFit="1"/>
    </xf>
    <xf numFmtId="177" fontId="3" fillId="0" borderId="9" xfId="1" applyNumberFormat="1" applyFont="1" applyBorder="1" applyAlignment="1">
      <alignment vertical="center" shrinkToFit="1"/>
    </xf>
    <xf numFmtId="0" fontId="3" fillId="0" borderId="4" xfId="0" applyFont="1" applyBorder="1">
      <alignment vertical="center"/>
    </xf>
    <xf numFmtId="0" fontId="3" fillId="0" borderId="3" xfId="0" applyFont="1" applyBorder="1">
      <alignment vertical="center"/>
    </xf>
    <xf numFmtId="0" fontId="3" fillId="0" borderId="11" xfId="0" applyFont="1" applyBorder="1" applyAlignment="1">
      <alignment vertical="center" shrinkToFit="1"/>
    </xf>
    <xf numFmtId="177" fontId="3" fillId="0" borderId="11" xfId="1" applyNumberFormat="1" applyFont="1" applyBorder="1" applyAlignment="1">
      <alignment vertical="center" shrinkToFit="1"/>
    </xf>
    <xf numFmtId="0" fontId="3" fillId="0" borderId="12" xfId="0" applyFont="1" applyBorder="1">
      <alignment vertical="center"/>
    </xf>
    <xf numFmtId="0" fontId="3" fillId="0" borderId="13" xfId="0" applyFont="1" applyBorder="1" applyAlignment="1">
      <alignment vertical="center" shrinkToFit="1"/>
    </xf>
    <xf numFmtId="177" fontId="3" fillId="0" borderId="13" xfId="1" applyNumberFormat="1" applyFont="1" applyBorder="1" applyAlignment="1">
      <alignment vertical="center" shrinkToFit="1"/>
    </xf>
    <xf numFmtId="0" fontId="3" fillId="0" borderId="14" xfId="0" applyFont="1" applyBorder="1">
      <alignment vertical="center"/>
    </xf>
    <xf numFmtId="0" fontId="3" fillId="0" borderId="1" xfId="0" applyFont="1" applyBorder="1">
      <alignment vertical="center"/>
    </xf>
    <xf numFmtId="0" fontId="3" fillId="3" borderId="1" xfId="0" applyFont="1" applyFill="1" applyBorder="1">
      <alignment vertical="center"/>
    </xf>
    <xf numFmtId="0" fontId="3" fillId="0" borderId="15" xfId="0" applyFont="1" applyBorder="1" applyAlignment="1">
      <alignment vertical="center" shrinkToFit="1"/>
    </xf>
    <xf numFmtId="177" fontId="3" fillId="0" borderId="15" xfId="1" applyNumberFormat="1" applyFont="1" applyBorder="1" applyAlignment="1">
      <alignment vertical="center" shrinkToFit="1"/>
    </xf>
    <xf numFmtId="0" fontId="3" fillId="3" borderId="13" xfId="0" applyFont="1" applyFill="1" applyBorder="1">
      <alignment vertical="center"/>
    </xf>
    <xf numFmtId="0" fontId="3" fillId="0" borderId="16" xfId="0" applyFont="1" applyBorder="1" applyAlignment="1">
      <alignment vertical="center" shrinkToFit="1"/>
    </xf>
    <xf numFmtId="177" fontId="3" fillId="0" borderId="16" xfId="1" applyNumberFormat="1" applyFont="1" applyBorder="1" applyAlignment="1">
      <alignment vertical="center" shrinkToFit="1"/>
    </xf>
    <xf numFmtId="0" fontId="3" fillId="0" borderId="17" xfId="0" applyFont="1" applyBorder="1">
      <alignment vertical="center"/>
    </xf>
    <xf numFmtId="0" fontId="6" fillId="0" borderId="0" xfId="0" applyFont="1">
      <alignment vertical="center"/>
    </xf>
    <xf numFmtId="177" fontId="3" fillId="0" borderId="22" xfId="1" applyNumberFormat="1" applyFont="1" applyBorder="1" applyAlignment="1">
      <alignment vertical="center" shrinkToFit="1"/>
    </xf>
    <xf numFmtId="0" fontId="3" fillId="0" borderId="21" xfId="0" applyFont="1" applyBorder="1">
      <alignment vertical="center"/>
    </xf>
    <xf numFmtId="177" fontId="3" fillId="0" borderId="21" xfId="1" applyNumberFormat="1" applyFont="1" applyFill="1" applyBorder="1" applyAlignment="1">
      <alignment vertical="center" shrinkToFit="1"/>
    </xf>
    <xf numFmtId="177" fontId="3" fillId="0" borderId="27" xfId="1" applyNumberFormat="1" applyFont="1" applyFill="1" applyBorder="1" applyAlignment="1">
      <alignment vertical="center" shrinkToFit="1"/>
    </xf>
    <xf numFmtId="177" fontId="3" fillId="0" borderId="10" xfId="1" applyNumberFormat="1" applyFont="1" applyBorder="1" applyAlignment="1">
      <alignment vertical="center" shrinkToFit="1"/>
    </xf>
    <xf numFmtId="0" fontId="3" fillId="0" borderId="6" xfId="0" applyFont="1" applyBorder="1">
      <alignment vertical="center"/>
    </xf>
    <xf numFmtId="0" fontId="3" fillId="0" borderId="6" xfId="0" applyFont="1" applyBorder="1" applyAlignment="1">
      <alignment horizontal="left" vertical="center"/>
    </xf>
    <xf numFmtId="177" fontId="3" fillId="0" borderId="30" xfId="1" applyNumberFormat="1" applyFont="1" applyFill="1" applyBorder="1" applyAlignment="1">
      <alignment vertical="center" shrinkToFit="1"/>
    </xf>
    <xf numFmtId="177" fontId="3" fillId="0" borderId="9" xfId="1" applyNumberFormat="1" applyFont="1" applyFill="1" applyBorder="1" applyAlignment="1">
      <alignment vertical="center" shrinkToFit="1"/>
    </xf>
    <xf numFmtId="177" fontId="3" fillId="0" borderId="9" xfId="1" applyNumberFormat="1" applyFont="1" applyFill="1" applyBorder="1" applyAlignment="1">
      <alignment horizontal="right" vertical="center" shrinkToFit="1"/>
    </xf>
    <xf numFmtId="0" fontId="3" fillId="0" borderId="9" xfId="0" applyFont="1" applyBorder="1" applyAlignment="1">
      <alignment horizontal="left" vertical="center" wrapText="1"/>
    </xf>
    <xf numFmtId="0" fontId="3" fillId="0" borderId="28" xfId="0" applyFont="1" applyBorder="1">
      <alignment vertical="center"/>
    </xf>
    <xf numFmtId="0" fontId="3" fillId="0" borderId="29" xfId="0" applyFont="1" applyBorder="1">
      <alignment vertical="center"/>
    </xf>
    <xf numFmtId="0" fontId="8" fillId="0" borderId="0" xfId="0" applyFont="1" applyAlignment="1">
      <alignment horizontal="center" vertical="top"/>
    </xf>
    <xf numFmtId="0" fontId="7" fillId="0" borderId="0" xfId="0" applyFont="1" applyAlignment="1">
      <alignment horizontal="center" vertical="center"/>
    </xf>
    <xf numFmtId="0" fontId="4" fillId="0" borderId="0" xfId="0" applyFont="1">
      <alignment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0" borderId="5" xfId="0" applyFont="1" applyBorder="1">
      <alignment vertical="center"/>
    </xf>
    <xf numFmtId="0" fontId="3" fillId="0" borderId="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26" xfId="0" applyFont="1" applyBorder="1">
      <alignment vertical="center"/>
    </xf>
    <xf numFmtId="0" fontId="3" fillId="0" borderId="20" xfId="0" applyFont="1" applyBorder="1">
      <alignment vertical="center"/>
    </xf>
    <xf numFmtId="0" fontId="3" fillId="0" borderId="0" xfId="0" applyFont="1" applyAlignment="1">
      <alignment vertical="center" wrapText="1"/>
    </xf>
    <xf numFmtId="0" fontId="3" fillId="0" borderId="2" xfId="0" applyFont="1" applyBorder="1">
      <alignment vertical="center"/>
    </xf>
    <xf numFmtId="0" fontId="3" fillId="0" borderId="1" xfId="0" applyFont="1" applyBorder="1">
      <alignment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3" fillId="0" borderId="21" xfId="0" applyFont="1" applyBorder="1">
      <alignment vertical="center"/>
    </xf>
    <xf numFmtId="0" fontId="4"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200065</xdr:colOff>
      <xdr:row>0</xdr:row>
      <xdr:rowOff>312707</xdr:rowOff>
    </xdr:from>
    <xdr:ext cx="1467115" cy="2292324"/>
    <xdr:sp macro="" textlink="">
      <xdr:nvSpPr>
        <xdr:cNvPr id="5" name="Rectangle 11">
          <a:extLst>
            <a:ext uri="{FF2B5EF4-FFF2-40B4-BE49-F238E27FC236}">
              <a16:creationId xmlns:a16="http://schemas.microsoft.com/office/drawing/2014/main" id="{5413BFF5-5575-4A15-A89C-062B94A5EEF8}"/>
            </a:ext>
          </a:extLst>
        </xdr:cNvPr>
        <xdr:cNvSpPr>
          <a:spLocks noChangeArrowheads="1"/>
        </xdr:cNvSpPr>
      </xdr:nvSpPr>
      <xdr:spPr bwMode="auto">
        <a:xfrm>
          <a:off x="8210246" y="312707"/>
          <a:ext cx="1467115" cy="2292324"/>
        </a:xfrm>
        <a:prstGeom prst="rect">
          <a:avLst/>
        </a:prstGeom>
        <a:no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36000" tIns="54000" rIns="36000" bIns="54000" anchor="ctr" upright="1">
          <a:noAutofit/>
        </a:bodyPr>
        <a:lstStyle/>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本書式は</a:t>
          </a:r>
          <a:r>
            <a:rPr lang="ja-JP" altLang="en-US" sz="1200" b="1" i="0" u="sng" strike="noStrike" baseline="0">
              <a:solidFill>
                <a:sysClr val="windowText" lastClr="000000"/>
              </a:solidFill>
              <a:latin typeface="BIZ UDゴシック" panose="020B0400000000000000" pitchFamily="49" charset="-128"/>
              <a:ea typeface="BIZ UDゴシック" panose="020B0400000000000000" pitchFamily="49" charset="-128"/>
            </a:rPr>
            <a:t>あくまで</a:t>
          </a:r>
          <a:endParaRPr lang="en-US" altLang="ja-JP" sz="1200" b="1" i="0" u="sng"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200" b="1" i="0" u="sng" strike="noStrike" baseline="0">
              <a:solidFill>
                <a:sysClr val="windowText" lastClr="000000"/>
              </a:solidFill>
              <a:latin typeface="BIZ UDゴシック" panose="020B0400000000000000" pitchFamily="49" charset="-128"/>
              <a:ea typeface="BIZ UDゴシック" panose="020B0400000000000000" pitchFamily="49" charset="-128"/>
            </a:rPr>
            <a:t>一例</a:t>
          </a: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です。実際には各町内会で使用している書式にて作成願います。</a:t>
          </a: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記載する内容や</a:t>
          </a: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注意点については、別紙「収支決算書（記載例）」に記載しておりますのでご覧ください。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200460</xdr:colOff>
      <xdr:row>8</xdr:row>
      <xdr:rowOff>1351731</xdr:rowOff>
    </xdr:from>
    <xdr:to>
      <xdr:col>5</xdr:col>
      <xdr:colOff>276631</xdr:colOff>
      <xdr:row>8</xdr:row>
      <xdr:rowOff>1711496</xdr:rowOff>
    </xdr:to>
    <xdr:sp macro=""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3960163" y="5488662"/>
          <a:ext cx="76171" cy="359765"/>
        </a:xfrm>
        <a:prstGeom prst="leftBracket">
          <a:avLst>
            <a:gd name="adj" fmla="val 250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3061834</xdr:colOff>
      <xdr:row>8</xdr:row>
      <xdr:rowOff>1320296</xdr:rowOff>
    </xdr:from>
    <xdr:to>
      <xdr:col>5</xdr:col>
      <xdr:colOff>3147313</xdr:colOff>
      <xdr:row>8</xdr:row>
      <xdr:rowOff>1712449</xdr:rowOff>
    </xdr:to>
    <xdr:sp macro=""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6821537" y="5457227"/>
          <a:ext cx="85479" cy="392153"/>
        </a:xfrm>
        <a:prstGeom prst="rightBracket">
          <a:avLst>
            <a:gd name="adj" fmla="val 258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3554690</xdr:colOff>
      <xdr:row>7</xdr:row>
      <xdr:rowOff>561619</xdr:rowOff>
    </xdr:from>
    <xdr:to>
      <xdr:col>6</xdr:col>
      <xdr:colOff>29126</xdr:colOff>
      <xdr:row>7</xdr:row>
      <xdr:rowOff>581519</xdr:rowOff>
    </xdr:to>
    <xdr:sp macro="" textlink="">
      <xdr:nvSpPr>
        <xdr:cNvPr id="4" name="Line 6">
          <a:extLst>
            <a:ext uri="{FF2B5EF4-FFF2-40B4-BE49-F238E27FC236}">
              <a16:creationId xmlns:a16="http://schemas.microsoft.com/office/drawing/2014/main" id="{00000000-0008-0000-0000-000004000000}"/>
            </a:ext>
          </a:extLst>
        </xdr:cNvPr>
        <xdr:cNvSpPr>
          <a:spLocks noChangeShapeType="1"/>
        </xdr:cNvSpPr>
      </xdr:nvSpPr>
      <xdr:spPr bwMode="auto">
        <a:xfrm flipH="1">
          <a:off x="7479449" y="2558426"/>
          <a:ext cx="559858" cy="1990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6</xdr:col>
      <xdr:colOff>190541</xdr:colOff>
      <xdr:row>3</xdr:row>
      <xdr:rowOff>40459</xdr:rowOff>
    </xdr:from>
    <xdr:ext cx="1344640" cy="1027887"/>
    <xdr:sp macro="" textlink="">
      <xdr:nvSpPr>
        <xdr:cNvPr id="5" name="Rectangle 11">
          <a:extLst>
            <a:ext uri="{FF2B5EF4-FFF2-40B4-BE49-F238E27FC236}">
              <a16:creationId xmlns:a16="http://schemas.microsoft.com/office/drawing/2014/main" id="{00000000-0008-0000-0000-000005000000}"/>
            </a:ext>
          </a:extLst>
        </xdr:cNvPr>
        <xdr:cNvSpPr>
          <a:spLocks noChangeArrowheads="1"/>
        </xdr:cNvSpPr>
      </xdr:nvSpPr>
      <xdr:spPr bwMode="auto">
        <a:xfrm>
          <a:off x="8031027" y="790112"/>
          <a:ext cx="1344640" cy="1027887"/>
        </a:xfrm>
        <a:prstGeom prst="rect">
          <a:avLst/>
        </a:prstGeom>
        <a:no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36000" tIns="54000" rIns="36000" bIns="54000" anchor="ctr" upright="1">
          <a:noAutofit/>
        </a:bodyPr>
        <a:lstStyle/>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本書式は</a:t>
          </a:r>
          <a:r>
            <a:rPr lang="ja-JP" altLang="en-US" sz="1200" b="1" i="0" u="sng" strike="noStrike" baseline="0">
              <a:solidFill>
                <a:sysClr val="windowText" lastClr="000000"/>
              </a:solidFill>
              <a:latin typeface="BIZ UDゴシック" panose="020B0400000000000000" pitchFamily="49" charset="-128"/>
              <a:ea typeface="BIZ UDゴシック" panose="020B0400000000000000" pitchFamily="49" charset="-128"/>
            </a:rPr>
            <a:t>あくまで一例</a:t>
          </a: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です。実際には、各町内会で使用している書式にて作成願います。</a:t>
          </a:r>
        </a:p>
      </xdr:txBody>
    </xdr:sp>
    <xdr:clientData/>
  </xdr:oneCellAnchor>
  <xdr:oneCellAnchor>
    <xdr:from>
      <xdr:col>6</xdr:col>
      <xdr:colOff>67770</xdr:colOff>
      <xdr:row>7</xdr:row>
      <xdr:rowOff>311153</xdr:rowOff>
    </xdr:from>
    <xdr:ext cx="1620000" cy="1343693"/>
    <xdr:sp macro="" textlink="">
      <xdr:nvSpPr>
        <xdr:cNvPr id="6" name="Rectangle 13">
          <a:extLst>
            <a:ext uri="{FF2B5EF4-FFF2-40B4-BE49-F238E27FC236}">
              <a16:creationId xmlns:a16="http://schemas.microsoft.com/office/drawing/2014/main" id="{00000000-0008-0000-0000-000006000000}"/>
            </a:ext>
          </a:extLst>
        </xdr:cNvPr>
        <xdr:cNvSpPr>
          <a:spLocks noChangeArrowheads="1"/>
        </xdr:cNvSpPr>
      </xdr:nvSpPr>
      <xdr:spPr bwMode="auto">
        <a:xfrm>
          <a:off x="8077951" y="2307960"/>
          <a:ext cx="1620000" cy="1343693"/>
        </a:xfrm>
        <a:prstGeom prst="rect">
          <a:avLst/>
        </a:prstGeom>
        <a:no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36000" tIns="72000" rIns="36000" bIns="72000" anchor="ctr" upright="1">
          <a:noAutofit/>
        </a:bodyPr>
        <a:lstStyle/>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以下の項目を明記してください。</a:t>
          </a: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・町内会の総会員数</a:t>
          </a: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・町内会費の収入総額</a:t>
          </a: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・会員区分の対象世帯</a:t>
          </a: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　数と年会費額</a:t>
          </a:r>
          <a:endPar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endParaRPr>
        </a:p>
      </xdr:txBody>
    </xdr:sp>
    <xdr:clientData/>
  </xdr:oneCellAnchor>
  <xdr:oneCellAnchor>
    <xdr:from>
      <xdr:col>6</xdr:col>
      <xdr:colOff>48997</xdr:colOff>
      <xdr:row>8</xdr:row>
      <xdr:rowOff>49138</xdr:rowOff>
    </xdr:from>
    <xdr:ext cx="1647099" cy="820824"/>
    <xdr:sp macro="" textlink="">
      <xdr:nvSpPr>
        <xdr:cNvPr id="7" name="Rectangle 10">
          <a:extLst>
            <a:ext uri="{FF2B5EF4-FFF2-40B4-BE49-F238E27FC236}">
              <a16:creationId xmlns:a16="http://schemas.microsoft.com/office/drawing/2014/main" id="{00000000-0008-0000-0000-000007000000}"/>
            </a:ext>
          </a:extLst>
        </xdr:cNvPr>
        <xdr:cNvSpPr>
          <a:spLocks noChangeArrowheads="1"/>
        </xdr:cNvSpPr>
      </xdr:nvSpPr>
      <xdr:spPr bwMode="auto">
        <a:xfrm>
          <a:off x="8059178" y="4364078"/>
          <a:ext cx="1647099" cy="820824"/>
        </a:xfrm>
        <a:prstGeom prst="rect">
          <a:avLst/>
        </a:prstGeom>
        <a:no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horzOverflow="clip" wrap="square" lIns="36000" tIns="72000" rIns="36000" bIns="72000" anchor="ctr" upright="1">
          <a:noAutofit/>
        </a:bodyPr>
        <a:lstStyle/>
        <a:p>
          <a:pPr algn="l" rtl="0">
            <a:lnSpc>
              <a:spcPts val="13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育成奨励金、配布謝礼金の金額と対象世帯数を明記してください。</a:t>
          </a:r>
        </a:p>
      </xdr:txBody>
    </xdr:sp>
    <xdr:clientData/>
  </xdr:oneCellAnchor>
  <xdr:oneCellAnchor>
    <xdr:from>
      <xdr:col>5</xdr:col>
      <xdr:colOff>4077772</xdr:colOff>
      <xdr:row>32</xdr:row>
      <xdr:rowOff>240993</xdr:rowOff>
    </xdr:from>
    <xdr:ext cx="1736685" cy="2332133"/>
    <xdr:sp macro="" textlink="">
      <xdr:nvSpPr>
        <xdr:cNvPr id="9" name="Rectangle 19">
          <a:extLst>
            <a:ext uri="{FF2B5EF4-FFF2-40B4-BE49-F238E27FC236}">
              <a16:creationId xmlns:a16="http://schemas.microsoft.com/office/drawing/2014/main" id="{00000000-0008-0000-0000-000009000000}"/>
            </a:ext>
          </a:extLst>
        </xdr:cNvPr>
        <xdr:cNvSpPr>
          <a:spLocks noChangeArrowheads="1"/>
        </xdr:cNvSpPr>
      </xdr:nvSpPr>
      <xdr:spPr bwMode="auto">
        <a:xfrm>
          <a:off x="8002531" y="13553041"/>
          <a:ext cx="1736685" cy="2332133"/>
        </a:xfrm>
        <a:prstGeom prst="rect">
          <a:avLst/>
        </a:prstGeom>
        <a:solidFill>
          <a:schemeClr val="tx1">
            <a:lumMod val="75000"/>
            <a:lumOff val="25000"/>
          </a:schemeClr>
        </a:solid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36000" tIns="72000" rIns="36000" bIns="72000" spcCol="0" anchor="ctr" upright="1">
          <a:noAutofit/>
        </a:bodyPr>
        <a:lstStyle/>
        <a:p>
          <a:pPr algn="l" rtl="0">
            <a:lnSpc>
              <a:spcPts val="1200"/>
            </a:lnSpc>
            <a:defRPr sz="1000"/>
          </a:pPr>
          <a:r>
            <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rPr>
            <a:t> 育成奨励金申請に    </a:t>
          </a: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r>
            <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rPr>
            <a:t> </a:t>
          </a:r>
        </a:p>
        <a:p>
          <a:pPr algn="l" rtl="0">
            <a:lnSpc>
              <a:spcPts val="1200"/>
            </a:lnSpc>
            <a:defRPr sz="1000"/>
          </a:pPr>
          <a:r>
            <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rPr>
            <a:t> </a:t>
          </a:r>
          <a:r>
            <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rPr>
            <a:t>あたっては</a:t>
          </a: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r>
            <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rPr>
            <a:t> </a:t>
          </a:r>
          <a:r>
            <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rPr>
            <a:t>監査担当者の自署</a:t>
          </a: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rPr>
            <a:t> または記名押印が</a:t>
          </a: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rPr>
            <a:t> 必要です。</a:t>
          </a: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r>
            <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rPr>
            <a:t> (</a:t>
          </a:r>
          <a:r>
            <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rPr>
            <a:t>自署の場合は押印</a:t>
          </a: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rPr>
            <a:t> は不要です。</a:t>
          </a:r>
          <a:r>
            <a:rPr lang="en-US" altLang="ja-JP" sz="1400" b="1" i="0" u="none" strike="noStrike" baseline="0">
              <a:solidFill>
                <a:schemeClr val="bg1"/>
              </a:solidFill>
              <a:latin typeface="BIZ UDゴシック" panose="020B0400000000000000" pitchFamily="49" charset="-128"/>
              <a:ea typeface="BIZ UDゴシック" panose="020B0400000000000000" pitchFamily="49" charset="-128"/>
            </a:rPr>
            <a:t>)</a:t>
          </a:r>
          <a:endParaRPr lang="ja-JP" altLang="en-US" sz="1400" b="1" i="0" u="none" strike="noStrike" baseline="0">
            <a:solidFill>
              <a:schemeClr val="bg1"/>
            </a:solidFill>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630412</xdr:colOff>
      <xdr:row>4</xdr:row>
      <xdr:rowOff>85725</xdr:rowOff>
    </xdr:from>
    <xdr:to>
      <xdr:col>5</xdr:col>
      <xdr:colOff>230362</xdr:colOff>
      <xdr:row>5</xdr:row>
      <xdr:rowOff>57150</xdr:rowOff>
    </xdr:to>
    <xdr:sp macro="" textlink="">
      <xdr:nvSpPr>
        <xdr:cNvPr id="11" name="Line 26">
          <a:extLst>
            <a:ext uri="{FF2B5EF4-FFF2-40B4-BE49-F238E27FC236}">
              <a16:creationId xmlns:a16="http://schemas.microsoft.com/office/drawing/2014/main" id="{00000000-0008-0000-0000-00000B000000}"/>
            </a:ext>
          </a:extLst>
        </xdr:cNvPr>
        <xdr:cNvSpPr>
          <a:spLocks noChangeShapeType="1"/>
        </xdr:cNvSpPr>
      </xdr:nvSpPr>
      <xdr:spPr bwMode="auto">
        <a:xfrm flipH="1">
          <a:off x="3646662" y="1091142"/>
          <a:ext cx="340783" cy="22718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6</xdr:col>
      <xdr:colOff>94604</xdr:colOff>
      <xdr:row>9</xdr:row>
      <xdr:rowOff>178528</xdr:rowOff>
    </xdr:from>
    <xdr:ext cx="1620000" cy="1067062"/>
    <xdr:sp macro="" textlink="">
      <xdr:nvSpPr>
        <xdr:cNvPr id="18" name="Rectangle 10">
          <a:extLst>
            <a:ext uri="{FF2B5EF4-FFF2-40B4-BE49-F238E27FC236}">
              <a16:creationId xmlns:a16="http://schemas.microsoft.com/office/drawing/2014/main" id="{00000000-0008-0000-0000-000012000000}"/>
            </a:ext>
          </a:extLst>
        </xdr:cNvPr>
        <xdr:cNvSpPr>
          <a:spLocks noChangeArrowheads="1"/>
        </xdr:cNvSpPr>
      </xdr:nvSpPr>
      <xdr:spPr bwMode="auto">
        <a:xfrm>
          <a:off x="8104785" y="6306661"/>
          <a:ext cx="1620000" cy="1067062"/>
        </a:xfrm>
        <a:prstGeom prst="rect">
          <a:avLst/>
        </a:prstGeom>
        <a:no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horzOverflow="clip" wrap="square" lIns="36000" tIns="72000" rIns="36000" bIns="72000" anchor="ctr" upright="1">
          <a:noAutofit/>
        </a:bodyPr>
        <a:lstStyle/>
        <a:p>
          <a:pPr algn="l" rtl="0">
            <a:lnSpc>
              <a:spcPts val="1300"/>
            </a:lnSpc>
            <a:defRPr sz="1000"/>
          </a:pPr>
          <a:r>
            <a:rPr lang="en-US" altLang="ja-JP" sz="1200" b="1" i="0" u="none" strike="noStrike" baseline="0">
              <a:solidFill>
                <a:sysClr val="windowText" lastClr="000000"/>
              </a:solidFill>
              <a:latin typeface="BIZ UDゴシック" panose="020B0400000000000000" pitchFamily="49" charset="-128"/>
              <a:ea typeface="BIZ UDゴシック" panose="020B0400000000000000" pitchFamily="49" charset="-128"/>
            </a:rPr>
            <a:t>※</a:t>
          </a: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町内会の会員数と広報紙等の配布数は、補助金申請時の根拠資料となりますので必ずご記入ください。</a:t>
          </a:r>
        </a:p>
      </xdr:txBody>
    </xdr:sp>
    <xdr:clientData/>
  </xdr:oneCellAnchor>
  <xdr:twoCellAnchor>
    <xdr:from>
      <xdr:col>5</xdr:col>
      <xdr:colOff>3582715</xdr:colOff>
      <xdr:row>8</xdr:row>
      <xdr:rowOff>380871</xdr:rowOff>
    </xdr:from>
    <xdr:to>
      <xdr:col>6</xdr:col>
      <xdr:colOff>57151</xdr:colOff>
      <xdr:row>8</xdr:row>
      <xdr:rowOff>388071</xdr:rowOff>
    </xdr:to>
    <xdr:sp macro="" textlink="">
      <xdr:nvSpPr>
        <xdr:cNvPr id="16" name="Line 6">
          <a:extLst>
            <a:ext uri="{FF2B5EF4-FFF2-40B4-BE49-F238E27FC236}">
              <a16:creationId xmlns:a16="http://schemas.microsoft.com/office/drawing/2014/main" id="{11282D21-DFEC-447B-9757-FB09D31CCACA}"/>
            </a:ext>
          </a:extLst>
        </xdr:cNvPr>
        <xdr:cNvSpPr>
          <a:spLocks noChangeShapeType="1"/>
        </xdr:cNvSpPr>
      </xdr:nvSpPr>
      <xdr:spPr bwMode="auto">
        <a:xfrm flipH="1">
          <a:off x="7507474" y="4695811"/>
          <a:ext cx="559858" cy="720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5</xdr:col>
      <xdr:colOff>3516505</xdr:colOff>
      <xdr:row>41</xdr:row>
      <xdr:rowOff>46857</xdr:rowOff>
    </xdr:from>
    <xdr:to>
      <xdr:col>5</xdr:col>
      <xdr:colOff>4076363</xdr:colOff>
      <xdr:row>41</xdr:row>
      <xdr:rowOff>54057</xdr:rowOff>
    </xdr:to>
    <xdr:sp macro="" textlink="">
      <xdr:nvSpPr>
        <xdr:cNvPr id="19" name="Line 6">
          <a:extLst>
            <a:ext uri="{FF2B5EF4-FFF2-40B4-BE49-F238E27FC236}">
              <a16:creationId xmlns:a16="http://schemas.microsoft.com/office/drawing/2014/main" id="{8A76E2D6-A657-403C-A817-2ED1CEA3930A}"/>
            </a:ext>
          </a:extLst>
        </xdr:cNvPr>
        <xdr:cNvSpPr>
          <a:spLocks noChangeShapeType="1"/>
        </xdr:cNvSpPr>
      </xdr:nvSpPr>
      <xdr:spPr bwMode="auto">
        <a:xfrm flipH="1">
          <a:off x="7433613" y="15286857"/>
          <a:ext cx="559858" cy="720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2</xdr:col>
      <xdr:colOff>79377</xdr:colOff>
      <xdr:row>2</xdr:row>
      <xdr:rowOff>35278</xdr:rowOff>
    </xdr:from>
    <xdr:to>
      <xdr:col>5</xdr:col>
      <xdr:colOff>2398890</xdr:colOff>
      <xdr:row>4</xdr:row>
      <xdr:rowOff>141111</xdr:rowOff>
    </xdr:to>
    <xdr:sp macro="" textlink="">
      <xdr:nvSpPr>
        <xdr:cNvPr id="12" name="Rectangle 25">
          <a:extLst>
            <a:ext uri="{FF2B5EF4-FFF2-40B4-BE49-F238E27FC236}">
              <a16:creationId xmlns:a16="http://schemas.microsoft.com/office/drawing/2014/main" id="{7ECF1138-7502-418A-B96E-B0541E60DA27}"/>
            </a:ext>
          </a:extLst>
        </xdr:cNvPr>
        <xdr:cNvSpPr>
          <a:spLocks noChangeArrowheads="1"/>
        </xdr:cNvSpPr>
      </xdr:nvSpPr>
      <xdr:spPr bwMode="auto">
        <a:xfrm>
          <a:off x="1472849" y="846667"/>
          <a:ext cx="4683124" cy="485069"/>
        </a:xfrm>
        <a:prstGeom prst="rect">
          <a:avLst/>
        </a:prstGeom>
        <a:solidFill>
          <a:schemeClr val="bg1"/>
        </a:solid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本書式では、総務省発行の「コミュニティ団体運営の手引き」に準じ、</a:t>
          </a:r>
        </a:p>
        <a:p>
          <a:pPr algn="l" rtl="0">
            <a:lnSpc>
              <a:spcPts val="11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収入の部での増減については決算額から予算額を引いた値としています。</a:t>
          </a:r>
        </a:p>
      </xdr:txBody>
    </xdr:sp>
    <xdr:clientData/>
  </xdr:twoCellAnchor>
  <xdr:oneCellAnchor>
    <xdr:from>
      <xdr:col>2</xdr:col>
      <xdr:colOff>105831</xdr:colOff>
      <xdr:row>11</xdr:row>
      <xdr:rowOff>192465</xdr:rowOff>
    </xdr:from>
    <xdr:ext cx="4815419" cy="391183"/>
    <xdr:sp macro="" textlink="">
      <xdr:nvSpPr>
        <xdr:cNvPr id="13" name="Rectangle 27">
          <a:extLst>
            <a:ext uri="{FF2B5EF4-FFF2-40B4-BE49-F238E27FC236}">
              <a16:creationId xmlns:a16="http://schemas.microsoft.com/office/drawing/2014/main" id="{D466330E-9353-4EE3-B15F-B3A9ED902EBD}"/>
            </a:ext>
          </a:extLst>
        </xdr:cNvPr>
        <xdr:cNvSpPr>
          <a:spLocks noChangeArrowheads="1"/>
        </xdr:cNvSpPr>
      </xdr:nvSpPr>
      <xdr:spPr bwMode="auto">
        <a:xfrm>
          <a:off x="1499303" y="6789409"/>
          <a:ext cx="4815419" cy="391183"/>
        </a:xfrm>
        <a:prstGeom prst="rect">
          <a:avLst/>
        </a:prstGeom>
        <a:solidFill>
          <a:schemeClr val="bg1"/>
        </a:solid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36000" tIns="54000" rIns="36000" bIns="54000" anchor="ctr" upright="1">
          <a:spAutoFit/>
        </a:bodyPr>
        <a:lstStyle/>
        <a:p>
          <a:pPr algn="l" rtl="0">
            <a:lnSpc>
              <a:spcPts val="11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本書式では、総務省発行の「コミュニティ団体運営の手引き」に準じ、</a:t>
          </a:r>
        </a:p>
        <a:p>
          <a:pPr algn="l" rtl="0">
            <a:lnSpc>
              <a:spcPts val="11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支出の部での増減については予算額から決算額を引いた値としています。</a:t>
          </a:r>
        </a:p>
      </xdr:txBody>
    </xdr:sp>
    <xdr:clientData/>
  </xdr:oneCellAnchor>
  <xdr:twoCellAnchor>
    <xdr:from>
      <xdr:col>4</xdr:col>
      <xdr:colOff>632680</xdr:colOff>
      <xdr:row>13</xdr:row>
      <xdr:rowOff>152377</xdr:rowOff>
    </xdr:from>
    <xdr:to>
      <xdr:col>5</xdr:col>
      <xdr:colOff>216604</xdr:colOff>
      <xdr:row>14</xdr:row>
      <xdr:rowOff>122038</xdr:rowOff>
    </xdr:to>
    <xdr:sp macro="" textlink="">
      <xdr:nvSpPr>
        <xdr:cNvPr id="14" name="Line 28">
          <a:extLst>
            <a:ext uri="{FF2B5EF4-FFF2-40B4-BE49-F238E27FC236}">
              <a16:creationId xmlns:a16="http://schemas.microsoft.com/office/drawing/2014/main" id="{56E154BA-5D4F-41F3-8482-EBE550B6F2E6}"/>
            </a:ext>
          </a:extLst>
        </xdr:cNvPr>
        <xdr:cNvSpPr>
          <a:spLocks noChangeShapeType="1"/>
        </xdr:cNvSpPr>
      </xdr:nvSpPr>
      <xdr:spPr bwMode="auto">
        <a:xfrm flipH="1">
          <a:off x="3648930" y="7172655"/>
          <a:ext cx="324757" cy="225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6</xdr:col>
      <xdr:colOff>57380</xdr:colOff>
      <xdr:row>8</xdr:row>
      <xdr:rowOff>1058958</xdr:rowOff>
    </xdr:from>
    <xdr:ext cx="1641053" cy="820824"/>
    <xdr:sp macro="" textlink="">
      <xdr:nvSpPr>
        <xdr:cNvPr id="10" name="Rectangle 10">
          <a:extLst>
            <a:ext uri="{FF2B5EF4-FFF2-40B4-BE49-F238E27FC236}">
              <a16:creationId xmlns:a16="http://schemas.microsoft.com/office/drawing/2014/main" id="{C38D8043-5793-4B88-A955-1145476C17EF}"/>
            </a:ext>
          </a:extLst>
        </xdr:cNvPr>
        <xdr:cNvSpPr>
          <a:spLocks noChangeArrowheads="1"/>
        </xdr:cNvSpPr>
      </xdr:nvSpPr>
      <xdr:spPr bwMode="auto">
        <a:xfrm>
          <a:off x="8067561" y="5373898"/>
          <a:ext cx="1641053" cy="820824"/>
        </a:xfrm>
        <a:prstGeom prst="rect">
          <a:avLst/>
        </a:prstGeom>
        <a:noFill/>
        <a:ln w="1905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horzOverflow="clip" wrap="square" lIns="36000" tIns="72000" rIns="36000" bIns="72000" anchor="ctr" upright="1">
          <a:noAutofit/>
        </a:bodyPr>
        <a:lstStyle/>
        <a:p>
          <a:pPr algn="l" rtl="0">
            <a:lnSpc>
              <a:spcPts val="1300"/>
            </a:lnSpc>
            <a:defRPr sz="1000"/>
          </a:pPr>
          <a:r>
            <a:rPr lang="ja-JP" altLang="en-US" sz="1200" b="1" i="0" u="none" strike="noStrike" baseline="0">
              <a:solidFill>
                <a:sysClr val="windowText" lastClr="000000"/>
              </a:solidFill>
              <a:latin typeface="BIZ UDゴシック" panose="020B0400000000000000" pitchFamily="49" charset="-128"/>
              <a:ea typeface="BIZ UDゴシック" panose="020B0400000000000000" pitchFamily="49" charset="-128"/>
            </a:rPr>
            <a:t>配布謝礼金の単価（下線部）は区によって異なる場合があります。</a:t>
          </a:r>
        </a:p>
      </xdr:txBody>
    </xdr:sp>
    <xdr:clientData/>
  </xdr:oneCellAnchor>
  <xdr:twoCellAnchor>
    <xdr:from>
      <xdr:col>5</xdr:col>
      <xdr:colOff>1560723</xdr:colOff>
      <xdr:row>8</xdr:row>
      <xdr:rowOff>1211321</xdr:rowOff>
    </xdr:from>
    <xdr:to>
      <xdr:col>6</xdr:col>
      <xdr:colOff>35141</xdr:colOff>
      <xdr:row>8</xdr:row>
      <xdr:rowOff>1221572</xdr:rowOff>
    </xdr:to>
    <xdr:sp macro="" textlink="">
      <xdr:nvSpPr>
        <xdr:cNvPr id="15" name="Line 6">
          <a:extLst>
            <a:ext uri="{FF2B5EF4-FFF2-40B4-BE49-F238E27FC236}">
              <a16:creationId xmlns:a16="http://schemas.microsoft.com/office/drawing/2014/main" id="{2D66FE07-2419-450F-83B6-1F506B8F256B}"/>
            </a:ext>
          </a:extLst>
        </xdr:cNvPr>
        <xdr:cNvSpPr>
          <a:spLocks noChangeShapeType="1"/>
        </xdr:cNvSpPr>
      </xdr:nvSpPr>
      <xdr:spPr bwMode="auto">
        <a:xfrm flipH="1">
          <a:off x="5485482" y="5526261"/>
          <a:ext cx="2559840" cy="10251"/>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66C50-ABA9-43EA-8629-84816616753F}">
  <sheetPr>
    <pageSetUpPr fitToPage="1"/>
  </sheetPr>
  <dimension ref="A1:F44"/>
  <sheetViews>
    <sheetView tabSelected="1" view="pageBreakPreview" zoomScale="83" zoomScaleNormal="100" zoomScaleSheetLayoutView="49" workbookViewId="0">
      <selection activeCell="L8" sqref="L8"/>
    </sheetView>
  </sheetViews>
  <sheetFormatPr defaultColWidth="9" defaultRowHeight="16"/>
  <cols>
    <col min="1" max="1" width="4.6328125" style="2" customWidth="1"/>
    <col min="2" max="2" width="15.26953125" style="2" customWidth="1"/>
    <col min="3" max="4" width="11.6328125" style="2" customWidth="1"/>
    <col min="5" max="5" width="13" style="2" customWidth="1"/>
    <col min="6" max="6" width="58.453125" style="2" customWidth="1"/>
    <col min="7" max="7" width="21.36328125" style="2" customWidth="1"/>
    <col min="8" max="8" width="3.90625" style="2" customWidth="1"/>
    <col min="9" max="16384" width="9" style="2"/>
  </cols>
  <sheetData>
    <row r="1" spans="1:6" ht="39.5" customHeight="1">
      <c r="A1" s="53" t="s">
        <v>61</v>
      </c>
      <c r="B1" s="53"/>
      <c r="C1" s="53"/>
      <c r="D1" s="53"/>
      <c r="E1" s="53"/>
      <c r="F1" s="53"/>
    </row>
    <row r="2" spans="1:6" ht="25.5" customHeight="1">
      <c r="A2" s="54" t="s">
        <v>57</v>
      </c>
      <c r="B2" s="54"/>
      <c r="C2" s="54"/>
      <c r="D2" s="54"/>
      <c r="E2" s="54"/>
      <c r="F2" s="54"/>
    </row>
    <row r="3" spans="1:6" ht="10" customHeight="1">
      <c r="A3" s="3"/>
      <c r="B3" s="3"/>
      <c r="C3" s="3"/>
      <c r="D3" s="3"/>
      <c r="E3" s="3"/>
      <c r="F3" s="3"/>
    </row>
    <row r="4" spans="1:6" ht="20.149999999999999" customHeight="1">
      <c r="A4" s="3"/>
      <c r="B4" s="3"/>
      <c r="C4" s="3"/>
      <c r="D4" s="3"/>
      <c r="E4" s="3"/>
      <c r="F4" s="3"/>
    </row>
    <row r="5" spans="1:6" ht="20.149999999999999" customHeight="1">
      <c r="A5" s="55" t="s">
        <v>1</v>
      </c>
      <c r="B5" s="55"/>
      <c r="F5" s="5" t="s">
        <v>37</v>
      </c>
    </row>
    <row r="6" spans="1:6" s="1" customFormat="1" ht="18" customHeight="1" thickBot="1">
      <c r="A6" s="56" t="s">
        <v>2</v>
      </c>
      <c r="B6" s="57"/>
      <c r="C6" s="6" t="s">
        <v>3</v>
      </c>
      <c r="D6" s="6" t="s">
        <v>31</v>
      </c>
      <c r="E6" s="6" t="s">
        <v>32</v>
      </c>
      <c r="F6" s="7" t="s">
        <v>28</v>
      </c>
    </row>
    <row r="7" spans="1:6" ht="25" customHeight="1" thickTop="1">
      <c r="A7" s="58" t="s">
        <v>36</v>
      </c>
      <c r="B7" s="59"/>
      <c r="C7" s="9"/>
      <c r="D7" s="9"/>
      <c r="E7" s="9">
        <f>D7-C7</f>
        <v>0</v>
      </c>
      <c r="F7" s="10"/>
    </row>
    <row r="8" spans="1:6" ht="182.5" customHeight="1">
      <c r="A8" s="60" t="s">
        <v>4</v>
      </c>
      <c r="B8" s="61"/>
      <c r="C8" s="12"/>
      <c r="D8" s="12"/>
      <c r="E8" s="12">
        <f>D8-C8</f>
        <v>0</v>
      </c>
      <c r="F8" s="13"/>
    </row>
    <row r="9" spans="1:6" ht="142.5" customHeight="1">
      <c r="A9" s="60" t="s">
        <v>5</v>
      </c>
      <c r="B9" s="61"/>
      <c r="C9" s="12"/>
      <c r="D9" s="12"/>
      <c r="E9" s="12">
        <f>D9-C9</f>
        <v>0</v>
      </c>
      <c r="F9" s="14"/>
    </row>
    <row r="10" spans="1:6" ht="24.5" customHeight="1" thickBot="1">
      <c r="A10" s="62" t="s">
        <v>6</v>
      </c>
      <c r="B10" s="63"/>
      <c r="C10" s="15"/>
      <c r="D10" s="15"/>
      <c r="E10" s="15">
        <f>D10-C10</f>
        <v>0</v>
      </c>
      <c r="F10" s="16"/>
    </row>
    <row r="11" spans="1:6" ht="24.5" customHeight="1" thickTop="1">
      <c r="A11" s="64" t="s">
        <v>40</v>
      </c>
      <c r="B11" s="65"/>
      <c r="C11" s="18">
        <f>SUM(C7:C10)</f>
        <v>0</v>
      </c>
      <c r="D11" s="18">
        <f>SUM(D7:D10)</f>
        <v>0</v>
      </c>
      <c r="E11" s="18">
        <f>D11-C11</f>
        <v>0</v>
      </c>
      <c r="F11" s="19"/>
    </row>
    <row r="12" spans="1:6" ht="16.5" customHeight="1">
      <c r="C12" s="20"/>
      <c r="D12" s="20"/>
      <c r="E12" s="20"/>
    </row>
    <row r="13" spans="1:6" ht="16.5" customHeight="1">
      <c r="C13" s="20"/>
      <c r="D13" s="20"/>
      <c r="E13" s="20"/>
    </row>
    <row r="14" spans="1:6" ht="20.149999999999999" customHeight="1">
      <c r="A14" s="55" t="s">
        <v>9</v>
      </c>
      <c r="B14" s="55"/>
      <c r="C14" s="20"/>
      <c r="D14" s="20"/>
      <c r="E14" s="20"/>
      <c r="F14" s="5" t="s">
        <v>8</v>
      </c>
    </row>
    <row r="15" spans="1:6" s="1" customFormat="1" ht="18" customHeight="1" thickBot="1">
      <c r="A15" s="56" t="s">
        <v>2</v>
      </c>
      <c r="B15" s="57"/>
      <c r="C15" s="6" t="s">
        <v>3</v>
      </c>
      <c r="D15" s="6" t="s">
        <v>31</v>
      </c>
      <c r="E15" s="6" t="s">
        <v>32</v>
      </c>
      <c r="F15" s="7" t="s">
        <v>28</v>
      </c>
    </row>
    <row r="16" spans="1:6" ht="23.5" customHeight="1" thickTop="1">
      <c r="A16" s="51" t="s">
        <v>10</v>
      </c>
      <c r="B16" s="52"/>
      <c r="C16" s="21">
        <f>SUM(C17:C18)</f>
        <v>0</v>
      </c>
      <c r="D16" s="21">
        <f>SUM(D17:D18)</f>
        <v>0</v>
      </c>
      <c r="E16" s="22">
        <f>C16-D16</f>
        <v>0</v>
      </c>
      <c r="F16" s="23"/>
    </row>
    <row r="17" spans="1:6" ht="23.5" customHeight="1">
      <c r="A17" s="24"/>
      <c r="B17" s="25" t="s">
        <v>16</v>
      </c>
      <c r="C17" s="26"/>
      <c r="D17" s="26"/>
      <c r="E17" s="26">
        <f>C17-D17</f>
        <v>0</v>
      </c>
      <c r="F17" s="27"/>
    </row>
    <row r="18" spans="1:6" ht="23.5" customHeight="1">
      <c r="A18" s="8"/>
      <c r="B18" s="28" t="s">
        <v>17</v>
      </c>
      <c r="C18" s="29"/>
      <c r="D18" s="29"/>
      <c r="E18" s="29">
        <f t="shared" ref="E18:E24" si="0">C18-D18</f>
        <v>0</v>
      </c>
      <c r="F18" s="30"/>
    </row>
    <row r="19" spans="1:6" ht="23.5" customHeight="1">
      <c r="A19" s="67" t="s">
        <v>11</v>
      </c>
      <c r="B19" s="68"/>
      <c r="C19" s="22">
        <f>SUM(C20:C21)</f>
        <v>0</v>
      </c>
      <c r="D19" s="22">
        <f>SUM(D20:D21)</f>
        <v>0</v>
      </c>
      <c r="E19" s="22">
        <f t="shared" si="0"/>
        <v>0</v>
      </c>
      <c r="F19" s="31"/>
    </row>
    <row r="20" spans="1:6" ht="23.5" customHeight="1">
      <c r="A20" s="24"/>
      <c r="B20" s="25" t="s">
        <v>18</v>
      </c>
      <c r="C20" s="26"/>
      <c r="D20" s="26"/>
      <c r="E20" s="26">
        <f t="shared" si="0"/>
        <v>0</v>
      </c>
      <c r="F20" s="32"/>
    </row>
    <row r="21" spans="1:6" ht="23.5" customHeight="1">
      <c r="A21" s="24"/>
      <c r="B21" s="33" t="s">
        <v>29</v>
      </c>
      <c r="C21" s="34"/>
      <c r="D21" s="34"/>
      <c r="E21" s="34">
        <f t="shared" si="0"/>
        <v>0</v>
      </c>
      <c r="F21" s="35"/>
    </row>
    <row r="22" spans="1:6" ht="23.5" customHeight="1">
      <c r="A22" s="67" t="s">
        <v>12</v>
      </c>
      <c r="B22" s="68"/>
      <c r="C22" s="22">
        <f>SUM(C23:C25)</f>
        <v>0</v>
      </c>
      <c r="D22" s="22">
        <f>SUM(D23:D25)</f>
        <v>0</v>
      </c>
      <c r="E22" s="22">
        <f t="shared" si="0"/>
        <v>0</v>
      </c>
      <c r="F22" s="31"/>
    </row>
    <row r="23" spans="1:6" ht="23.5" customHeight="1">
      <c r="A23" s="24"/>
      <c r="B23" s="25" t="s">
        <v>19</v>
      </c>
      <c r="C23" s="26"/>
      <c r="D23" s="26"/>
      <c r="E23" s="26">
        <f t="shared" si="0"/>
        <v>0</v>
      </c>
      <c r="F23" s="27"/>
    </row>
    <row r="24" spans="1:6" ht="23.5" customHeight="1">
      <c r="A24" s="24"/>
      <c r="B24" s="36" t="s">
        <v>20</v>
      </c>
      <c r="C24" s="37"/>
      <c r="D24" s="37"/>
      <c r="E24" s="37">
        <f t="shared" si="0"/>
        <v>0</v>
      </c>
      <c r="F24" s="38"/>
    </row>
    <row r="25" spans="1:6" ht="23.5" customHeight="1">
      <c r="A25" s="8"/>
      <c r="B25" s="28" t="s">
        <v>0</v>
      </c>
      <c r="C25" s="29"/>
      <c r="D25" s="29"/>
      <c r="E25" s="29">
        <f t="shared" ref="E25:E31" si="1">C25-D25</f>
        <v>0</v>
      </c>
      <c r="F25" s="30"/>
    </row>
    <row r="26" spans="1:6" s="39" customFormat="1" ht="41.5" customHeight="1">
      <c r="A26" s="69" t="s">
        <v>56</v>
      </c>
      <c r="B26" s="70"/>
      <c r="C26" s="47"/>
      <c r="D26" s="48"/>
      <c r="E26" s="49">
        <f t="shared" si="1"/>
        <v>0</v>
      </c>
      <c r="F26" s="50"/>
    </row>
    <row r="27" spans="1:6" ht="23.5" customHeight="1">
      <c r="A27" s="60" t="s">
        <v>13</v>
      </c>
      <c r="B27" s="61"/>
      <c r="C27" s="40"/>
      <c r="D27" s="40"/>
      <c r="E27" s="40">
        <f t="shared" si="1"/>
        <v>0</v>
      </c>
      <c r="F27" s="11"/>
    </row>
    <row r="28" spans="1:6" ht="23.5" customHeight="1">
      <c r="A28" s="60" t="s">
        <v>14</v>
      </c>
      <c r="B28" s="61"/>
      <c r="C28" s="40"/>
      <c r="D28" s="40"/>
      <c r="E28" s="40">
        <f t="shared" si="1"/>
        <v>0</v>
      </c>
      <c r="F28" s="11"/>
    </row>
    <row r="29" spans="1:6" ht="23.5" customHeight="1">
      <c r="A29" s="60" t="s">
        <v>15</v>
      </c>
      <c r="B29" s="61"/>
      <c r="C29" s="40"/>
      <c r="D29" s="40"/>
      <c r="E29" s="40">
        <f t="shared" si="1"/>
        <v>0</v>
      </c>
      <c r="F29" s="11"/>
    </row>
    <row r="30" spans="1:6" ht="23.5" customHeight="1">
      <c r="A30" s="60" t="s">
        <v>30</v>
      </c>
      <c r="B30" s="61"/>
      <c r="C30" s="40"/>
      <c r="D30" s="40"/>
      <c r="E30" s="40">
        <f t="shared" si="1"/>
        <v>0</v>
      </c>
      <c r="F30" s="11"/>
    </row>
    <row r="31" spans="1:6" s="39" customFormat="1" ht="23.5" customHeight="1">
      <c r="A31" s="69" t="s">
        <v>52</v>
      </c>
      <c r="B31" s="70"/>
      <c r="C31" s="47"/>
      <c r="D31" s="48"/>
      <c r="E31" s="49">
        <f t="shared" si="1"/>
        <v>0</v>
      </c>
      <c r="F31" s="31"/>
    </row>
    <row r="32" spans="1:6" ht="23.5" customHeight="1" thickBot="1">
      <c r="A32" s="71" t="s">
        <v>38</v>
      </c>
      <c r="B32" s="71"/>
      <c r="C32" s="42"/>
      <c r="D32" s="42"/>
      <c r="E32" s="43"/>
      <c r="F32" s="41"/>
    </row>
    <row r="33" spans="1:6" ht="23.5" customHeight="1" thickTop="1">
      <c r="A33" s="64" t="s">
        <v>39</v>
      </c>
      <c r="B33" s="65"/>
      <c r="C33" s="44">
        <f>SUM(C16,C19,C22,C26,C27,C28,C29,C30,C31,C32)</f>
        <v>0</v>
      </c>
      <c r="D33" s="44">
        <f>SUM(D16,D19,D22,D26,D27,D28,D29,D30,D31,D32)</f>
        <v>0</v>
      </c>
      <c r="E33" s="44">
        <f>C33-D33</f>
        <v>0</v>
      </c>
      <c r="F33" s="17"/>
    </row>
    <row r="34" spans="1:6" s="4" customFormat="1" ht="17.5" customHeight="1">
      <c r="A34" s="2"/>
      <c r="B34" s="2"/>
      <c r="C34" s="2"/>
      <c r="D34" s="2"/>
      <c r="E34" s="2"/>
      <c r="F34" s="2"/>
    </row>
    <row r="35" spans="1:6">
      <c r="A35" s="72" t="s">
        <v>58</v>
      </c>
      <c r="B35" s="72"/>
      <c r="C35" s="72"/>
      <c r="D35" s="72"/>
      <c r="E35" s="72"/>
      <c r="F35" s="72"/>
    </row>
    <row r="36" spans="1:6" ht="7.5" customHeight="1"/>
    <row r="37" spans="1:6">
      <c r="A37" s="66" t="s">
        <v>59</v>
      </c>
      <c r="B37" s="66"/>
      <c r="C37" s="66"/>
      <c r="D37" s="66"/>
      <c r="E37" s="66"/>
      <c r="F37" s="66"/>
    </row>
    <row r="38" spans="1:6">
      <c r="A38" s="66"/>
      <c r="B38" s="66"/>
      <c r="C38" s="66"/>
      <c r="D38" s="66"/>
      <c r="E38" s="66"/>
      <c r="F38" s="66"/>
    </row>
    <row r="39" spans="1:6" ht="13.5" customHeight="1">
      <c r="F39" s="1"/>
    </row>
    <row r="40" spans="1:6" ht="20.149999999999999" customHeight="1">
      <c r="B40" s="2" t="s">
        <v>60</v>
      </c>
    </row>
    <row r="41" spans="1:6" ht="20.5" customHeight="1">
      <c r="D41" s="5"/>
      <c r="E41" s="5" t="s">
        <v>27</v>
      </c>
      <c r="F41" s="45" t="s">
        <v>49</v>
      </c>
    </row>
    <row r="42" spans="1:6" ht="9.5" customHeight="1">
      <c r="D42" s="5"/>
      <c r="E42" s="5"/>
      <c r="F42" s="5"/>
    </row>
    <row r="43" spans="1:6" ht="20" customHeight="1">
      <c r="D43" s="5"/>
      <c r="E43" s="5" t="s">
        <v>27</v>
      </c>
      <c r="F43" s="46" t="s">
        <v>50</v>
      </c>
    </row>
    <row r="44" spans="1:6" ht="9.75" customHeight="1"/>
  </sheetData>
  <mergeCells count="24">
    <mergeCell ref="A37:F38"/>
    <mergeCell ref="A19:B19"/>
    <mergeCell ref="A22:B22"/>
    <mergeCell ref="A26:B26"/>
    <mergeCell ref="A27:B27"/>
    <mergeCell ref="A28:B28"/>
    <mergeCell ref="A29:B29"/>
    <mergeCell ref="A30:B30"/>
    <mergeCell ref="A31:B31"/>
    <mergeCell ref="A32:B32"/>
    <mergeCell ref="A33:B33"/>
    <mergeCell ref="A35:F35"/>
    <mergeCell ref="A16:B16"/>
    <mergeCell ref="A1:F1"/>
    <mergeCell ref="A2:F2"/>
    <mergeCell ref="A5:B5"/>
    <mergeCell ref="A6:B6"/>
    <mergeCell ref="A7:B7"/>
    <mergeCell ref="A8:B8"/>
    <mergeCell ref="A9:B9"/>
    <mergeCell ref="A10:B10"/>
    <mergeCell ref="A11:B11"/>
    <mergeCell ref="A14:B14"/>
    <mergeCell ref="A15:B15"/>
  </mergeCells>
  <phoneticPr fontId="1"/>
  <pageMargins left="0.59055118110236227" right="0.31496062992125984" top="0.39370078740157483" bottom="0" header="0" footer="0"/>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
  <sheetViews>
    <sheetView view="pageBreakPreview" zoomScale="83" zoomScaleNormal="100" zoomScaleSheetLayoutView="49" workbookViewId="0">
      <selection activeCell="E31" sqref="E31"/>
    </sheetView>
  </sheetViews>
  <sheetFormatPr defaultColWidth="9" defaultRowHeight="16"/>
  <cols>
    <col min="1" max="1" width="4.6328125" style="2" customWidth="1"/>
    <col min="2" max="2" width="15.26953125" style="2" customWidth="1"/>
    <col min="3" max="4" width="11.6328125" style="2" customWidth="1"/>
    <col min="5" max="5" width="13" style="2" customWidth="1"/>
    <col min="6" max="6" width="58.453125" style="2" customWidth="1"/>
    <col min="7" max="7" width="21.36328125" style="2" customWidth="1"/>
    <col min="8" max="8" width="3.90625" style="2" customWidth="1"/>
    <col min="9" max="16384" width="9" style="2"/>
  </cols>
  <sheetData>
    <row r="1" spans="1:6" ht="39.5" customHeight="1">
      <c r="A1" s="53" t="s">
        <v>35</v>
      </c>
      <c r="B1" s="53"/>
      <c r="C1" s="53"/>
      <c r="D1" s="53"/>
      <c r="E1" s="53"/>
      <c r="F1" s="53"/>
    </row>
    <row r="2" spans="1:6" ht="25.5" customHeight="1">
      <c r="A2" s="54" t="s">
        <v>43</v>
      </c>
      <c r="B2" s="54"/>
      <c r="C2" s="54"/>
      <c r="D2" s="54"/>
      <c r="E2" s="54"/>
      <c r="F2" s="54"/>
    </row>
    <row r="3" spans="1:6" ht="10" customHeight="1">
      <c r="A3" s="3"/>
      <c r="B3" s="3"/>
      <c r="C3" s="3"/>
      <c r="D3" s="3"/>
      <c r="E3" s="3"/>
      <c r="F3" s="3"/>
    </row>
    <row r="4" spans="1:6" ht="20.149999999999999" customHeight="1">
      <c r="A4" s="3"/>
      <c r="B4" s="3"/>
      <c r="C4" s="3"/>
      <c r="D4" s="3"/>
      <c r="E4" s="3"/>
      <c r="F4" s="3"/>
    </row>
    <row r="5" spans="1:6" ht="20.149999999999999" customHeight="1">
      <c r="A5" s="55" t="s">
        <v>1</v>
      </c>
      <c r="B5" s="55"/>
      <c r="F5" s="5" t="s">
        <v>37</v>
      </c>
    </row>
    <row r="6" spans="1:6" s="1" customFormat="1" ht="18" customHeight="1" thickBot="1">
      <c r="A6" s="56" t="s">
        <v>2</v>
      </c>
      <c r="B6" s="57"/>
      <c r="C6" s="6" t="s">
        <v>3</v>
      </c>
      <c r="D6" s="6" t="s">
        <v>31</v>
      </c>
      <c r="E6" s="6" t="s">
        <v>32</v>
      </c>
      <c r="F6" s="7" t="s">
        <v>28</v>
      </c>
    </row>
    <row r="7" spans="1:6" ht="25" customHeight="1" thickTop="1">
      <c r="A7" s="58" t="s">
        <v>36</v>
      </c>
      <c r="B7" s="59"/>
      <c r="C7" s="9">
        <v>40982</v>
      </c>
      <c r="D7" s="9">
        <v>40982</v>
      </c>
      <c r="E7" s="9">
        <f>D7-C7</f>
        <v>0</v>
      </c>
      <c r="F7" s="10"/>
    </row>
    <row r="8" spans="1:6" ht="182.5" customHeight="1">
      <c r="A8" s="60" t="s">
        <v>4</v>
      </c>
      <c r="B8" s="61"/>
      <c r="C8" s="12">
        <f>155*3000+30*2100+2*5000</f>
        <v>538000</v>
      </c>
      <c r="D8" s="12">
        <f>150*3000+2*2500+30*2100+2*5000</f>
        <v>528000</v>
      </c>
      <c r="E8" s="12">
        <f>D8-C8</f>
        <v>-10000</v>
      </c>
      <c r="F8" s="13" t="s">
        <v>48</v>
      </c>
    </row>
    <row r="9" spans="1:6" ht="142.5" customHeight="1">
      <c r="A9" s="60" t="s">
        <v>5</v>
      </c>
      <c r="B9" s="61"/>
      <c r="C9" s="12">
        <f>191*530+200*232</f>
        <v>147630</v>
      </c>
      <c r="D9" s="12">
        <v>144416</v>
      </c>
      <c r="E9" s="12">
        <f>D9-C9</f>
        <v>-3214</v>
      </c>
      <c r="F9" s="14" t="s">
        <v>53</v>
      </c>
    </row>
    <row r="10" spans="1:6" ht="24.5" customHeight="1" thickBot="1">
      <c r="A10" s="62" t="s">
        <v>6</v>
      </c>
      <c r="B10" s="63"/>
      <c r="C10" s="15">
        <v>10</v>
      </c>
      <c r="D10" s="15">
        <v>15</v>
      </c>
      <c r="E10" s="15">
        <f>D10-C10</f>
        <v>5</v>
      </c>
      <c r="F10" s="16" t="s">
        <v>7</v>
      </c>
    </row>
    <row r="11" spans="1:6" ht="24.5" customHeight="1" thickTop="1">
      <c r="A11" s="64" t="s">
        <v>40</v>
      </c>
      <c r="B11" s="65"/>
      <c r="C11" s="18">
        <f>SUM(C7:C10)</f>
        <v>726622</v>
      </c>
      <c r="D11" s="18">
        <f>SUM(D7:D10)</f>
        <v>713413</v>
      </c>
      <c r="E11" s="18">
        <f>D11-C11</f>
        <v>-13209</v>
      </c>
      <c r="F11" s="19"/>
    </row>
    <row r="12" spans="1:6" ht="16.5" customHeight="1">
      <c r="C12" s="20"/>
      <c r="D12" s="20"/>
      <c r="E12" s="20"/>
    </row>
    <row r="13" spans="1:6" ht="16.5" customHeight="1">
      <c r="C13" s="20"/>
      <c r="D13" s="20"/>
      <c r="E13" s="20"/>
    </row>
    <row r="14" spans="1:6" ht="20.149999999999999" customHeight="1">
      <c r="A14" s="55" t="s">
        <v>9</v>
      </c>
      <c r="B14" s="55"/>
      <c r="C14" s="20"/>
      <c r="D14" s="20"/>
      <c r="E14" s="20"/>
      <c r="F14" s="5" t="s">
        <v>8</v>
      </c>
    </row>
    <row r="15" spans="1:6" s="1" customFormat="1" ht="18" customHeight="1" thickBot="1">
      <c r="A15" s="56" t="s">
        <v>2</v>
      </c>
      <c r="B15" s="57"/>
      <c r="C15" s="6" t="s">
        <v>3</v>
      </c>
      <c r="D15" s="6" t="s">
        <v>31</v>
      </c>
      <c r="E15" s="6" t="s">
        <v>32</v>
      </c>
      <c r="F15" s="7" t="s">
        <v>28</v>
      </c>
    </row>
    <row r="16" spans="1:6" ht="23.5" customHeight="1" thickTop="1">
      <c r="A16" s="51" t="s">
        <v>10</v>
      </c>
      <c r="B16" s="52"/>
      <c r="C16" s="21">
        <f>SUM(C17:C18)</f>
        <v>90000</v>
      </c>
      <c r="D16" s="21">
        <f>SUM(D17:D18)</f>
        <v>87900</v>
      </c>
      <c r="E16" s="22">
        <f>C16-D16</f>
        <v>2100</v>
      </c>
      <c r="F16" s="23"/>
    </row>
    <row r="17" spans="1:6" ht="23.5" customHeight="1">
      <c r="A17" s="24"/>
      <c r="B17" s="25" t="s">
        <v>16</v>
      </c>
      <c r="C17" s="26">
        <v>70000</v>
      </c>
      <c r="D17" s="26">
        <v>68980</v>
      </c>
      <c r="E17" s="26">
        <f>C17-D17</f>
        <v>1020</v>
      </c>
      <c r="F17" s="27" t="s">
        <v>44</v>
      </c>
    </row>
    <row r="18" spans="1:6" ht="23.5" customHeight="1">
      <c r="A18" s="8"/>
      <c r="B18" s="28" t="s">
        <v>17</v>
      </c>
      <c r="C18" s="29">
        <v>20000</v>
      </c>
      <c r="D18" s="29">
        <v>18920</v>
      </c>
      <c r="E18" s="29">
        <f t="shared" ref="E18:E23" si="0">C18-D18</f>
        <v>1080</v>
      </c>
      <c r="F18" s="30" t="s">
        <v>21</v>
      </c>
    </row>
    <row r="19" spans="1:6" ht="23.5" customHeight="1">
      <c r="A19" s="67" t="s">
        <v>11</v>
      </c>
      <c r="B19" s="68"/>
      <c r="C19" s="22">
        <f>SUM(C20:C21)</f>
        <v>114600</v>
      </c>
      <c r="D19" s="22">
        <f>SUM(D20:D21)</f>
        <v>112800</v>
      </c>
      <c r="E19" s="22">
        <f t="shared" si="0"/>
        <v>1800</v>
      </c>
      <c r="F19" s="31"/>
    </row>
    <row r="20" spans="1:6" ht="23.5" customHeight="1">
      <c r="A20" s="24"/>
      <c r="B20" s="25" t="s">
        <v>18</v>
      </c>
      <c r="C20" s="26">
        <f>191*300</f>
        <v>57300</v>
      </c>
      <c r="D20" s="26">
        <f>188*300</f>
        <v>56400</v>
      </c>
      <c r="E20" s="26">
        <f t="shared" si="0"/>
        <v>900</v>
      </c>
      <c r="F20" s="32" t="s">
        <v>42</v>
      </c>
    </row>
    <row r="21" spans="1:6" ht="23.5" customHeight="1">
      <c r="A21" s="24"/>
      <c r="B21" s="33" t="s">
        <v>29</v>
      </c>
      <c r="C21" s="34">
        <f>191*300</f>
        <v>57300</v>
      </c>
      <c r="D21" s="34">
        <f>188*300</f>
        <v>56400</v>
      </c>
      <c r="E21" s="34">
        <f t="shared" si="0"/>
        <v>900</v>
      </c>
      <c r="F21" s="35" t="s">
        <v>42</v>
      </c>
    </row>
    <row r="22" spans="1:6" ht="23.5" customHeight="1">
      <c r="A22" s="67" t="s">
        <v>12</v>
      </c>
      <c r="B22" s="68"/>
      <c r="C22" s="22">
        <f>SUM(C23:C25)</f>
        <v>240000</v>
      </c>
      <c r="D22" s="22">
        <f>SUM(D23:D25)</f>
        <v>237100</v>
      </c>
      <c r="E22" s="22">
        <f t="shared" si="0"/>
        <v>2900</v>
      </c>
      <c r="F22" s="31"/>
    </row>
    <row r="23" spans="1:6" ht="23.5" customHeight="1">
      <c r="A23" s="24"/>
      <c r="B23" s="25" t="s">
        <v>19</v>
      </c>
      <c r="C23" s="26">
        <v>110000</v>
      </c>
      <c r="D23" s="26">
        <v>108350</v>
      </c>
      <c r="E23" s="26">
        <f t="shared" si="0"/>
        <v>1650</v>
      </c>
      <c r="F23" s="27" t="s">
        <v>23</v>
      </c>
    </row>
    <row r="24" spans="1:6" ht="23.5" customHeight="1">
      <c r="A24" s="24"/>
      <c r="B24" s="36" t="s">
        <v>20</v>
      </c>
      <c r="C24" s="37">
        <v>60000</v>
      </c>
      <c r="D24" s="37">
        <v>58950</v>
      </c>
      <c r="E24" s="37">
        <f t="shared" ref="E24" si="1">C24-D24</f>
        <v>1050</v>
      </c>
      <c r="F24" s="38" t="s">
        <v>22</v>
      </c>
    </row>
    <row r="25" spans="1:6" ht="23.5" customHeight="1">
      <c r="A25" s="8"/>
      <c r="B25" s="28" t="s">
        <v>0</v>
      </c>
      <c r="C25" s="29">
        <v>70000</v>
      </c>
      <c r="D25" s="29">
        <v>69800</v>
      </c>
      <c r="E25" s="29">
        <f>C25-D25</f>
        <v>200</v>
      </c>
      <c r="F25" s="30" t="s">
        <v>33</v>
      </c>
    </row>
    <row r="26" spans="1:6" s="39" customFormat="1" ht="41.5" customHeight="1">
      <c r="A26" s="69" t="s">
        <v>51</v>
      </c>
      <c r="B26" s="70"/>
      <c r="C26" s="47">
        <v>15000</v>
      </c>
      <c r="D26" s="48">
        <f>17320</f>
        <v>17320</v>
      </c>
      <c r="E26" s="49">
        <f>SUM(C26:C26)-D26</f>
        <v>-2320</v>
      </c>
      <c r="F26" s="50" t="s">
        <v>55</v>
      </c>
    </row>
    <row r="27" spans="1:6" ht="23.5" customHeight="1">
      <c r="A27" s="60" t="s">
        <v>13</v>
      </c>
      <c r="B27" s="61"/>
      <c r="C27" s="40">
        <v>30000</v>
      </c>
      <c r="D27" s="40">
        <v>29300</v>
      </c>
      <c r="E27" s="40">
        <f>C27-D27</f>
        <v>700</v>
      </c>
      <c r="F27" s="11" t="s">
        <v>24</v>
      </c>
    </row>
    <row r="28" spans="1:6" ht="23.5" customHeight="1">
      <c r="A28" s="60" t="s">
        <v>14</v>
      </c>
      <c r="B28" s="61"/>
      <c r="C28" s="40">
        <v>70000</v>
      </c>
      <c r="D28" s="40">
        <v>62000</v>
      </c>
      <c r="E28" s="40">
        <f>C28-D28</f>
        <v>8000</v>
      </c>
      <c r="F28" s="11" t="s">
        <v>34</v>
      </c>
    </row>
    <row r="29" spans="1:6" ht="23.5" customHeight="1">
      <c r="A29" s="60" t="s">
        <v>15</v>
      </c>
      <c r="B29" s="61"/>
      <c r="C29" s="40">
        <v>5000</v>
      </c>
      <c r="D29" s="40">
        <v>4800</v>
      </c>
      <c r="E29" s="40">
        <f>C29-D29</f>
        <v>200</v>
      </c>
      <c r="F29" s="11" t="s">
        <v>25</v>
      </c>
    </row>
    <row r="30" spans="1:6" ht="23.5" customHeight="1">
      <c r="A30" s="60" t="s">
        <v>30</v>
      </c>
      <c r="B30" s="61"/>
      <c r="C30" s="40">
        <v>120000</v>
      </c>
      <c r="D30" s="40">
        <v>118062</v>
      </c>
      <c r="E30" s="40">
        <f>C30-D30</f>
        <v>1938</v>
      </c>
      <c r="F30" s="11" t="s">
        <v>26</v>
      </c>
    </row>
    <row r="31" spans="1:6" s="39" customFormat="1" ht="23.5" customHeight="1">
      <c r="A31" s="69" t="s">
        <v>52</v>
      </c>
      <c r="B31" s="70"/>
      <c r="C31" s="47">
        <v>42022</v>
      </c>
      <c r="D31" s="48">
        <v>0</v>
      </c>
      <c r="E31" s="49">
        <f>SUM(C31:C31)-D31-2320</f>
        <v>39702</v>
      </c>
      <c r="F31" s="31" t="s">
        <v>54</v>
      </c>
    </row>
    <row r="32" spans="1:6" ht="23.5" customHeight="1" thickBot="1">
      <c r="A32" s="71" t="s">
        <v>38</v>
      </c>
      <c r="B32" s="71"/>
      <c r="C32" s="42">
        <v>0</v>
      </c>
      <c r="D32" s="42">
        <v>44131</v>
      </c>
      <c r="E32" s="43"/>
      <c r="F32" s="41"/>
    </row>
    <row r="33" spans="1:6" ht="23.5" customHeight="1" thickTop="1">
      <c r="A33" s="64" t="s">
        <v>39</v>
      </c>
      <c r="B33" s="65"/>
      <c r="C33" s="44">
        <f>SUM(C16,C19,C22,C26,C27,C28,C29,C30,C31,C32)</f>
        <v>726622</v>
      </c>
      <c r="D33" s="44">
        <f>SUM(D16,D19,D22,D26,D27,D28,D29,D30,D31,D32)</f>
        <v>713413</v>
      </c>
      <c r="E33" s="44">
        <f>C33-D33</f>
        <v>13209</v>
      </c>
      <c r="F33" s="17"/>
    </row>
    <row r="34" spans="1:6" ht="20.149999999999999" customHeight="1">
      <c r="A34" s="2" t="s">
        <v>41</v>
      </c>
    </row>
    <row r="35" spans="1:6" s="4" customFormat="1" ht="17.5" customHeight="1">
      <c r="A35" s="2"/>
      <c r="B35" s="2"/>
      <c r="C35" s="2"/>
      <c r="D35" s="2"/>
      <c r="E35" s="2"/>
      <c r="F35" s="2"/>
    </row>
    <row r="36" spans="1:6">
      <c r="A36" s="72" t="s">
        <v>45</v>
      </c>
      <c r="B36" s="72"/>
      <c r="C36" s="72"/>
      <c r="D36" s="72"/>
      <c r="E36" s="72"/>
      <c r="F36" s="72"/>
    </row>
    <row r="37" spans="1:6" ht="7.5" customHeight="1"/>
    <row r="38" spans="1:6">
      <c r="A38" s="66" t="s">
        <v>46</v>
      </c>
      <c r="B38" s="66"/>
      <c r="C38" s="66"/>
      <c r="D38" s="66"/>
      <c r="E38" s="66"/>
      <c r="F38" s="66"/>
    </row>
    <row r="39" spans="1:6">
      <c r="A39" s="66"/>
      <c r="B39" s="66"/>
      <c r="C39" s="66"/>
      <c r="D39" s="66"/>
      <c r="E39" s="66"/>
      <c r="F39" s="66"/>
    </row>
    <row r="40" spans="1:6" ht="13.5" customHeight="1">
      <c r="F40" s="1"/>
    </row>
    <row r="41" spans="1:6" ht="20.149999999999999" customHeight="1">
      <c r="B41" s="2" t="s">
        <v>47</v>
      </c>
    </row>
    <row r="42" spans="1:6" ht="20.5" customHeight="1">
      <c r="D42" s="5"/>
      <c r="E42" s="5" t="s">
        <v>27</v>
      </c>
      <c r="F42" s="45" t="s">
        <v>49</v>
      </c>
    </row>
    <row r="43" spans="1:6" ht="9.5" customHeight="1">
      <c r="D43" s="5"/>
      <c r="E43" s="5"/>
      <c r="F43" s="5"/>
    </row>
    <row r="44" spans="1:6" ht="20" customHeight="1">
      <c r="D44" s="5"/>
      <c r="E44" s="5" t="s">
        <v>27</v>
      </c>
      <c r="F44" s="46" t="s">
        <v>50</v>
      </c>
    </row>
    <row r="45" spans="1:6" ht="9.75" customHeight="1"/>
  </sheetData>
  <mergeCells count="24">
    <mergeCell ref="A8:B8"/>
    <mergeCell ref="A16:B16"/>
    <mergeCell ref="A19:B19"/>
    <mergeCell ref="A22:B22"/>
    <mergeCell ref="A1:F1"/>
    <mergeCell ref="A2:F2"/>
    <mergeCell ref="A5:B5"/>
    <mergeCell ref="A6:B6"/>
    <mergeCell ref="A7:B7"/>
    <mergeCell ref="A33:B33"/>
    <mergeCell ref="A36:F36"/>
    <mergeCell ref="A38:F39"/>
    <mergeCell ref="A9:B9"/>
    <mergeCell ref="A10:B10"/>
    <mergeCell ref="A11:B11"/>
    <mergeCell ref="A14:B14"/>
    <mergeCell ref="A15:B15"/>
    <mergeCell ref="A27:B27"/>
    <mergeCell ref="A28:B28"/>
    <mergeCell ref="A29:B29"/>
    <mergeCell ref="A30:B30"/>
    <mergeCell ref="A32:B32"/>
    <mergeCell ref="A31:B31"/>
    <mergeCell ref="A26:B26"/>
  </mergeCells>
  <phoneticPr fontId="1"/>
  <pageMargins left="0.59055118110236227" right="0.31496062992125984" top="0.39370078740157483" bottom="0" header="0" footer="0"/>
  <pageSetup paperSize="9" scale="68"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収支決算書 (テンプレート)</vt:lpstr>
      <vt:lpstr>収支決算書（記載例）</vt:lpstr>
      <vt:lpstr>'収支決算書 (テンプレート)'!Print_Area</vt:lpstr>
      <vt:lpstr>'収支決算書（記載例）'!Print_Area</vt:lpstr>
    </vt:vector>
  </TitlesOfParts>
  <Company>仙台市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岩淵　葵</cp:lastModifiedBy>
  <cp:lastPrinted>2026-10-13T00:34:43Z</cp:lastPrinted>
  <dcterms:created xsi:type="dcterms:W3CDTF">2008-10-20T05:47:22Z</dcterms:created>
  <dcterms:modified xsi:type="dcterms:W3CDTF">2026-10-16T05:13:16Z</dcterms:modified>
</cp:coreProperties>
</file>