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24226"/>
  <mc:AlternateContent xmlns:mc="http://schemas.openxmlformats.org/markup-compatibility/2006">
    <mc:Choice Requires="x15">
      <x15ac:absPath xmlns:x15ac="http://schemas.microsoft.com/office/spreadsheetml/2010/11/ac" url="\\filesv-honcho.intra.city.sendai.jp\個別用\財政企画課・財政課共有\財政企画課\101総務係\13 広告事業\06 ネーミングライツ\2025年度（R7年度）\01_定例募集\06_募集開始時（HP、広報など）\HP用PDF\"/>
    </mc:Choice>
  </mc:AlternateContent>
  <xr:revisionPtr revIDLastSave="0" documentId="8_{AB00EF3C-2FF3-4C00-844F-EF2D5CF484FE}" xr6:coauthVersionLast="47" xr6:coauthVersionMax="47" xr10:uidLastSave="{00000000-0000-0000-0000-000000000000}"/>
  <bookViews>
    <workbookView xWindow="-105" yWindow="0" windowWidth="14610" windowHeight="15585" xr2:uid="{00000000-000D-0000-FFFF-FFFF00000000}"/>
  </bookViews>
  <sheets>
    <sheet name="アの採点試算  (募集要項用)" sheetId="2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23" l="1"/>
  <c r="D9" i="23"/>
  <c r="C9" i="23"/>
  <c r="E16" i="23"/>
  <c r="D16" i="23"/>
  <c r="C16" i="23"/>
  <c r="E37" i="23"/>
  <c r="D37" i="23"/>
  <c r="C37" i="23"/>
  <c r="C32" i="23" l="1"/>
  <c r="C21" i="23"/>
  <c r="E21" i="23"/>
  <c r="D21" i="23"/>
  <c r="E32" i="23" l="1"/>
  <c r="D32" i="23"/>
  <c r="E27" i="23"/>
  <c r="D27" i="23"/>
  <c r="C27" i="23"/>
</calcChain>
</file>

<file path=xl/sharedStrings.xml><?xml version="1.0" encoding="utf-8"?>
<sst xmlns="http://schemas.openxmlformats.org/spreadsheetml/2006/main" count="31" uniqueCount="17">
  <si>
    <t>応募金額</t>
    <rPh sb="0" eb="2">
      <t>オウボ</t>
    </rPh>
    <rPh sb="2" eb="4">
      <t>キンガク</t>
    </rPh>
    <phoneticPr fontId="1"/>
  </si>
  <si>
    <t>最低募集金額</t>
    <rPh sb="0" eb="2">
      <t>サイテイ</t>
    </rPh>
    <rPh sb="2" eb="4">
      <t>ボシュウ</t>
    </rPh>
    <phoneticPr fontId="1"/>
  </si>
  <si>
    <t>点数</t>
    <rPh sb="0" eb="2">
      <t>テンスウ</t>
    </rPh>
    <phoneticPr fontId="1"/>
  </si>
  <si>
    <t>最低募集金額（万円）</t>
    <rPh sb="0" eb="2">
      <t>サイテイ</t>
    </rPh>
    <rPh sb="2" eb="4">
      <t>ボシュウ</t>
    </rPh>
    <rPh sb="7" eb="9">
      <t>マンエン</t>
    </rPh>
    <phoneticPr fontId="1"/>
  </si>
  <si>
    <t>応募金額（万円）</t>
    <rPh sb="0" eb="2">
      <t>オウボ</t>
    </rPh>
    <rPh sb="2" eb="4">
      <t>キンガク</t>
    </rPh>
    <rPh sb="5" eb="7">
      <t>マンエン</t>
    </rPh>
    <phoneticPr fontId="1"/>
  </si>
  <si>
    <t>＜例１＞</t>
    <rPh sb="1" eb="2">
      <t>レイ</t>
    </rPh>
    <phoneticPr fontId="1"/>
  </si>
  <si>
    <t>＜例２＞</t>
    <phoneticPr fontId="1"/>
  </si>
  <si>
    <t>＜例３＞</t>
    <rPh sb="1" eb="2">
      <t>レイ</t>
    </rPh>
    <phoneticPr fontId="1"/>
  </si>
  <si>
    <t>①	最高応募金額が最低募集金額の1.5倍を超えるとき</t>
    <phoneticPr fontId="1"/>
  </si>
  <si>
    <t>①最高応募金額が最低募集金額の1.5倍を超えるとき
　　｛（応募金額/最低募集金額）－1｝/｛（最高金額/最低募集金額）－1｝×50
②最高応募金額が最低募集金額の1.5倍以下のとき
　　｛（応募金額/最低募集金額）－1｝×100</t>
    <rPh sb="30" eb="32">
      <t>オウボ</t>
    </rPh>
    <rPh sb="37" eb="39">
      <t>ボシュウ</t>
    </rPh>
    <rPh sb="39" eb="41">
      <t>キンガク</t>
    </rPh>
    <rPh sb="55" eb="57">
      <t>ボシュウ</t>
    </rPh>
    <rPh sb="57" eb="59">
      <t>キンガク</t>
    </rPh>
    <rPh sb="96" eb="98">
      <t>オウボ</t>
    </rPh>
    <rPh sb="105" eb="107">
      <t>キンガク</t>
    </rPh>
    <phoneticPr fontId="1"/>
  </si>
  <si>
    <t>ア　応募金額　選定基準</t>
    <rPh sb="2" eb="4">
      <t>オウボ</t>
    </rPh>
    <rPh sb="4" eb="6">
      <t>キンガク</t>
    </rPh>
    <rPh sb="7" eb="9">
      <t>センテイ</t>
    </rPh>
    <rPh sb="9" eb="11">
      <t>キジュン</t>
    </rPh>
    <phoneticPr fontId="1"/>
  </si>
  <si>
    <t>②最高応募金額が最低募集金額の1.5倍以下のとき</t>
    <phoneticPr fontId="1"/>
  </si>
  <si>
    <t>＜例４＞</t>
    <rPh sb="1" eb="2">
      <t>レイ</t>
    </rPh>
    <phoneticPr fontId="1"/>
  </si>
  <si>
    <t>＜例５＞</t>
    <rPh sb="1" eb="2">
      <t>レイ</t>
    </rPh>
    <phoneticPr fontId="1"/>
  </si>
  <si>
    <t>★最低募集金額と応募金額にそれぞれ任意の金額をご入力いただくと、各提案の点数が表示されます。</t>
    <rPh sb="1" eb="3">
      <t>サイテイ</t>
    </rPh>
    <rPh sb="3" eb="5">
      <t>ボシュウ</t>
    </rPh>
    <rPh sb="5" eb="7">
      <t>キンガク</t>
    </rPh>
    <rPh sb="8" eb="10">
      <t>オウボ</t>
    </rPh>
    <rPh sb="10" eb="12">
      <t>キンガク</t>
    </rPh>
    <rPh sb="17" eb="19">
      <t>ニンイ</t>
    </rPh>
    <rPh sb="20" eb="22">
      <t>キンガク</t>
    </rPh>
    <rPh sb="24" eb="26">
      <t>ニュウリョク</t>
    </rPh>
    <rPh sb="32" eb="33">
      <t>カク</t>
    </rPh>
    <rPh sb="33" eb="35">
      <t>テイアン</t>
    </rPh>
    <rPh sb="36" eb="38">
      <t>テンスウ</t>
    </rPh>
    <rPh sb="39" eb="41">
      <t>ヒョウジ</t>
    </rPh>
    <phoneticPr fontId="1"/>
  </si>
  <si>
    <t>★以下、募集要項に掲載しているケースです。</t>
    <rPh sb="1" eb="3">
      <t>イカ</t>
    </rPh>
    <rPh sb="4" eb="6">
      <t>ボシュウ</t>
    </rPh>
    <rPh sb="6" eb="8">
      <t>ヨウコウ</t>
    </rPh>
    <rPh sb="9" eb="11">
      <t>ケイサイ</t>
    </rPh>
    <phoneticPr fontId="1"/>
  </si>
  <si>
    <t>←ご入力</t>
    <rPh sb="2" eb="4">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</si>
</sst>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6" x14ac:knownFonts="1">
    <font>
      <sz val="11"/>
      <color theme="1"/>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b/>
      <sz val="11"/>
      <name val="ＭＳ Ｐ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
      <patternFill patternType="solid">
        <fgColor theme="0" tint="-0.3499862666707357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5">
    <xf numFmtId="0" fontId="0" fillId="0" borderId="0" xfId="0">
      <alignment vertical="center"/>
    </xf>
    <xf numFmtId="38" fontId="0" fillId="0" borderId="1" xfId="1" applyFont="1" applyBorder="1">
      <alignment vertical="center"/>
    </xf>
    <xf numFmtId="0" fontId="0" fillId="0" borderId="1" xfId="0" applyBorder="1">
      <alignment vertical="center"/>
    </xf>
    <xf numFmtId="38" fontId="2" fillId="0" borderId="1" xfId="1" applyFont="1" applyBorder="1">
      <alignment vertical="center"/>
    </xf>
    <xf numFmtId="38" fontId="5" fillId="3" borderId="7" xfId="1" applyFont="1" applyFill="1" applyBorder="1" applyAlignment="1">
      <alignment vertical="center" wrapText="1"/>
    </xf>
    <xf numFmtId="0" fontId="0" fillId="0" borderId="4" xfId="0" applyBorder="1">
      <alignment vertical="center"/>
    </xf>
    <xf numFmtId="0" fontId="0" fillId="0" borderId="5" xfId="0" applyBorder="1">
      <alignment vertical="center"/>
    </xf>
    <xf numFmtId="38" fontId="2" fillId="0" borderId="6" xfId="1" applyFont="1" applyBorder="1">
      <alignment vertical="center"/>
    </xf>
    <xf numFmtId="38" fontId="0" fillId="0" borderId="6" xfId="1" applyFont="1" applyBorder="1">
      <alignment vertical="center"/>
    </xf>
    <xf numFmtId="38" fontId="5" fillId="0" borderId="0" xfId="1" applyFont="1" applyFill="1" applyBorder="1" applyAlignment="1">
      <alignment vertical="center" wrapText="1"/>
    </xf>
    <xf numFmtId="38" fontId="3" fillId="0" borderId="0" xfId="1" applyFont="1" applyFill="1" applyBorder="1">
      <alignment vertical="center"/>
    </xf>
    <xf numFmtId="0" fontId="3" fillId="4" borderId="0" xfId="0" applyFont="1" applyFill="1">
      <alignment vertical="center"/>
    </xf>
    <xf numFmtId="0" fontId="0" fillId="4" borderId="0" xfId="0" applyFill="1">
      <alignment vertical="center"/>
    </xf>
    <xf numFmtId="38" fontId="4" fillId="0" borderId="11" xfId="1" applyFont="1" applyBorder="1" applyAlignment="1">
      <alignment horizontal="center" vertical="center"/>
    </xf>
    <xf numFmtId="38" fontId="4" fillId="0" borderId="12" xfId="1" applyFont="1" applyBorder="1" applyAlignment="1">
      <alignment horizontal="center" vertical="center"/>
    </xf>
    <xf numFmtId="38" fontId="4" fillId="0" borderId="13" xfId="1" applyFont="1" applyBorder="1" applyAlignment="1">
      <alignment horizontal="center" vertical="center"/>
    </xf>
    <xf numFmtId="38" fontId="5" fillId="4" borderId="0" xfId="1" applyFont="1" applyFill="1" applyBorder="1" applyAlignment="1">
      <alignment horizontal="left" vertical="center" wrapText="1"/>
    </xf>
    <xf numFmtId="38" fontId="4" fillId="3" borderId="1" xfId="1" applyFont="1" applyFill="1" applyBorder="1" applyAlignment="1">
      <alignment horizontal="left" vertical="center" wrapText="1"/>
    </xf>
    <xf numFmtId="38" fontId="4" fillId="3" borderId="1" xfId="1" applyFont="1" applyFill="1" applyBorder="1" applyAlignment="1">
      <alignment horizontal="left" vertical="center"/>
    </xf>
    <xf numFmtId="38" fontId="0" fillId="0" borderId="1" xfId="1" applyFont="1" applyFill="1" applyBorder="1" applyAlignment="1">
      <alignment horizontal="left" vertical="center" wrapText="1"/>
    </xf>
    <xf numFmtId="38" fontId="0" fillId="0" borderId="2" xfId="1" applyFont="1" applyBorder="1" applyAlignment="1">
      <alignment horizontal="center" vertical="center"/>
    </xf>
    <xf numFmtId="38" fontId="0" fillId="0" borderId="10" xfId="1" applyFont="1" applyBorder="1" applyAlignment="1">
      <alignment horizontal="center" vertical="center"/>
    </xf>
    <xf numFmtId="38" fontId="0" fillId="0" borderId="3" xfId="1" applyFont="1" applyBorder="1" applyAlignment="1">
      <alignment horizontal="center" vertical="center"/>
    </xf>
    <xf numFmtId="176" fontId="3" fillId="2" borderId="8" xfId="1" applyNumberFormat="1" applyFont="1" applyFill="1" applyBorder="1">
      <alignment vertical="center"/>
    </xf>
    <xf numFmtId="176" fontId="3" fillId="2" borderId="9" xfId="1" applyNumberFormat="1" applyFont="1" applyFill="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37"/>
  <sheetViews>
    <sheetView showGridLines="0" tabSelected="1" zoomScaleNormal="100" workbookViewId="0">
      <selection activeCell="H10" sqref="H10"/>
    </sheetView>
  </sheetViews>
  <sheetFormatPr defaultRowHeight="13.5" x14ac:dyDescent="0.15"/>
  <cols>
    <col min="1" max="1" width="1.25" customWidth="1"/>
    <col min="2" max="2" width="19.75" customWidth="1"/>
    <col min="3" max="5" width="7.75" customWidth="1"/>
    <col min="6" max="6" width="15.875" customWidth="1"/>
    <col min="7" max="10" width="4" customWidth="1"/>
    <col min="11" max="11" width="9.875" customWidth="1"/>
    <col min="12" max="12" width="4" customWidth="1"/>
    <col min="13" max="13" width="7.75" customWidth="1"/>
    <col min="14" max="18" width="8.75" customWidth="1"/>
  </cols>
  <sheetData>
    <row r="1" spans="2:11" ht="7.5" customHeight="1" x14ac:dyDescent="0.15"/>
    <row r="2" spans="2:11" ht="29.25" customHeight="1" x14ac:dyDescent="0.15">
      <c r="B2" s="17" t="s">
        <v>10</v>
      </c>
      <c r="C2" s="19" t="s">
        <v>9</v>
      </c>
      <c r="D2" s="19"/>
      <c r="E2" s="19"/>
      <c r="F2" s="19"/>
      <c r="G2" s="19"/>
      <c r="H2" s="19"/>
      <c r="I2" s="19"/>
      <c r="J2" s="19"/>
      <c r="K2" s="19"/>
    </row>
    <row r="3" spans="2:11" ht="29.25" customHeight="1" x14ac:dyDescent="0.15">
      <c r="B3" s="18"/>
      <c r="C3" s="19"/>
      <c r="D3" s="19"/>
      <c r="E3" s="19"/>
      <c r="F3" s="19"/>
      <c r="G3" s="19"/>
      <c r="H3" s="19"/>
      <c r="I3" s="19"/>
      <c r="J3" s="19"/>
      <c r="K3" s="19"/>
    </row>
    <row r="4" spans="2:11" ht="29.25" customHeight="1" x14ac:dyDescent="0.15">
      <c r="B4" s="18"/>
      <c r="C4" s="19"/>
      <c r="D4" s="19"/>
      <c r="E4" s="19"/>
      <c r="F4" s="19"/>
      <c r="G4" s="19"/>
      <c r="H4" s="19"/>
      <c r="I4" s="19"/>
      <c r="J4" s="19"/>
      <c r="K4" s="19"/>
    </row>
    <row r="6" spans="2:11" ht="23.25" customHeight="1" x14ac:dyDescent="0.15">
      <c r="B6" t="s">
        <v>14</v>
      </c>
    </row>
    <row r="7" spans="2:11" ht="24" customHeight="1" x14ac:dyDescent="0.15">
      <c r="B7" s="2" t="s">
        <v>1</v>
      </c>
      <c r="C7" s="20"/>
      <c r="D7" s="21"/>
      <c r="E7" s="22"/>
      <c r="F7" t="s">
        <v>16</v>
      </c>
    </row>
    <row r="8" spans="2:11" ht="24" customHeight="1" x14ac:dyDescent="0.15">
      <c r="B8" s="2" t="s">
        <v>0</v>
      </c>
      <c r="C8" s="1"/>
      <c r="D8" s="1"/>
      <c r="E8" s="1"/>
      <c r="F8" t="s">
        <v>16</v>
      </c>
    </row>
    <row r="9" spans="2:11" ht="24" customHeight="1" thickBot="1" x14ac:dyDescent="0.2">
      <c r="B9" s="4" t="s">
        <v>2</v>
      </c>
      <c r="C9" s="23" t="str">
        <f>IFERROR(IF(MAX(B8:F8)/C7&gt;1.5,((C8/C7-1)/(MAX(B8:F8)/C7-1))*50,(+C8/C7-1)*100),"")</f>
        <v/>
      </c>
      <c r="D9" s="23" t="str">
        <f>IFERROR(IF(MAX(C8:F8)/C7&gt;1.5,((D8/C7-1)/(MAX(C8:F8)/C7-1))*50,(+D8/C7-1)*100),"")</f>
        <v/>
      </c>
      <c r="E9" s="24" t="str">
        <f>IFERROR(IF(MAX(C8:F8)/C7&gt;1.5,((E8/C7-1)/(MAX(C8:F8)/C7-1))*50,(+E8/C7-1)*100),"")</f>
        <v/>
      </c>
    </row>
    <row r="10" spans="2:11" ht="28.5" customHeight="1" x14ac:dyDescent="0.15"/>
    <row r="11" spans="2:11" ht="28.5" customHeight="1" x14ac:dyDescent="0.15">
      <c r="B11" t="s">
        <v>15</v>
      </c>
    </row>
    <row r="12" spans="2:11" ht="24.75" customHeight="1" x14ac:dyDescent="0.15">
      <c r="B12" s="11" t="s">
        <v>8</v>
      </c>
      <c r="C12" s="12"/>
      <c r="D12" s="12"/>
      <c r="E12" s="12"/>
      <c r="F12" s="12"/>
      <c r="G12" s="12"/>
      <c r="H12" s="12"/>
      <c r="I12" s="12"/>
      <c r="J12" s="12"/>
      <c r="K12" s="12"/>
    </row>
    <row r="13" spans="2:11" ht="18.75" customHeight="1" thickBot="1" x14ac:dyDescent="0.2">
      <c r="B13" t="s">
        <v>5</v>
      </c>
    </row>
    <row r="14" spans="2:11" ht="18.75" customHeight="1" x14ac:dyDescent="0.15">
      <c r="B14" s="5" t="s">
        <v>3</v>
      </c>
      <c r="C14" s="13">
        <v>100</v>
      </c>
      <c r="D14" s="14"/>
      <c r="E14" s="15"/>
    </row>
    <row r="15" spans="2:11" ht="18.75" customHeight="1" x14ac:dyDescent="0.15">
      <c r="B15" s="6" t="s">
        <v>4</v>
      </c>
      <c r="C15" s="3">
        <v>300</v>
      </c>
      <c r="D15" s="3">
        <v>200</v>
      </c>
      <c r="E15" s="7">
        <v>100</v>
      </c>
    </row>
    <row r="16" spans="2:11" ht="18.75" customHeight="1" thickBot="1" x14ac:dyDescent="0.2">
      <c r="B16" s="4" t="s">
        <v>2</v>
      </c>
      <c r="C16" s="23">
        <f>IF(MAX(B15:F15)/C14&gt;1.5,((C15/C14-1)/(MAX(B15:F15)/C14-1))*50,(+C15/C14-1)*100)</f>
        <v>50</v>
      </c>
      <c r="D16" s="23">
        <f>IF(MAX(C15:F15)/C14&gt;1.5,((D15/C14-1)/(MAX(C15:F15)/C14-1))*50,(+D15/C14-1)*100)</f>
        <v>25</v>
      </c>
      <c r="E16" s="24">
        <f>IF(MAX(C15:F15)/C14&gt;1.5,((E15/C14-1)/(MAX(C15:F15)/C14-1))*50,(+E15/C14-1)*100)</f>
        <v>0</v>
      </c>
    </row>
    <row r="17" spans="2:11" ht="20.25" customHeight="1" x14ac:dyDescent="0.15"/>
    <row r="18" spans="2:11" ht="20.25" customHeight="1" thickBot="1" x14ac:dyDescent="0.2">
      <c r="B18" t="s">
        <v>6</v>
      </c>
    </row>
    <row r="19" spans="2:11" ht="18.75" customHeight="1" x14ac:dyDescent="0.15">
      <c r="B19" s="5" t="s">
        <v>3</v>
      </c>
      <c r="C19" s="13">
        <v>250</v>
      </c>
      <c r="D19" s="14"/>
      <c r="E19" s="15"/>
    </row>
    <row r="20" spans="2:11" ht="18.75" customHeight="1" x14ac:dyDescent="0.15">
      <c r="B20" s="6" t="s">
        <v>4</v>
      </c>
      <c r="C20" s="3">
        <v>400</v>
      </c>
      <c r="D20" s="3">
        <v>300</v>
      </c>
      <c r="E20" s="7">
        <v>250</v>
      </c>
    </row>
    <row r="21" spans="2:11" ht="18.75" customHeight="1" thickBot="1" x14ac:dyDescent="0.2">
      <c r="B21" s="4" t="s">
        <v>2</v>
      </c>
      <c r="C21" s="23">
        <f>IF(MAX(B20:F20)/C19&gt;1.5,((C20/C19-1)/(MAX(B20:F20)/C19-1))*50,(+C20/C19-1)*100)</f>
        <v>50</v>
      </c>
      <c r="D21" s="23">
        <f>IF(MAX(C20:F20)/C19&gt;1.5,((D20/C19-1)/(MAX(C20:F20)/C19-1))*50,(+D20/C19-1)*100)</f>
        <v>16.666666666666661</v>
      </c>
      <c r="E21" s="24">
        <f>IF(MAX(C20:F20)/C19&gt;1.5,((E20/C19-1)/(MAX(C20:F20)/C19-1))*50,(+E20/C19-1)*100)</f>
        <v>0</v>
      </c>
    </row>
    <row r="22" spans="2:11" ht="18.75" customHeight="1" x14ac:dyDescent="0.15">
      <c r="B22" s="9"/>
      <c r="C22" s="10"/>
      <c r="D22" s="10"/>
      <c r="E22" s="10"/>
    </row>
    <row r="23" spans="2:11" ht="27.75" customHeight="1" x14ac:dyDescent="0.15">
      <c r="B23" s="16" t="s">
        <v>11</v>
      </c>
      <c r="C23" s="16"/>
      <c r="D23" s="16"/>
      <c r="E23" s="16"/>
      <c r="F23" s="16"/>
      <c r="G23" s="12"/>
      <c r="H23" s="12"/>
      <c r="I23" s="12"/>
      <c r="J23" s="12"/>
      <c r="K23" s="12"/>
    </row>
    <row r="24" spans="2:11" ht="17.25" customHeight="1" thickBot="1" x14ac:dyDescent="0.2">
      <c r="B24" t="s">
        <v>7</v>
      </c>
    </row>
    <row r="25" spans="2:11" ht="18.75" customHeight="1" x14ac:dyDescent="0.15">
      <c r="B25" s="5" t="s">
        <v>3</v>
      </c>
      <c r="C25" s="13">
        <v>100</v>
      </c>
      <c r="D25" s="14"/>
      <c r="E25" s="15"/>
    </row>
    <row r="26" spans="2:11" ht="18.75" customHeight="1" x14ac:dyDescent="0.15">
      <c r="B26" s="6" t="s">
        <v>4</v>
      </c>
      <c r="C26" s="1">
        <v>125</v>
      </c>
      <c r="D26" s="1">
        <v>110</v>
      </c>
      <c r="E26" s="8">
        <v>100</v>
      </c>
    </row>
    <row r="27" spans="2:11" ht="18.75" customHeight="1" thickBot="1" x14ac:dyDescent="0.2">
      <c r="B27" s="4" t="s">
        <v>2</v>
      </c>
      <c r="C27" s="23">
        <f>IF(MAX(B26:E26)/C25&gt;1.5,((C26/C25-1)/(MAX(B26:F26)/C25-1))*50,(+C26/C25-1)*100)</f>
        <v>25</v>
      </c>
      <c r="D27" s="23">
        <f>IF(MAX(B26:E26)/C25&gt;1.5,((D26/C25-1)/(MAX(B26:F26)/D25-1))*50,(+D26/C25-1)*100)</f>
        <v>10.000000000000009</v>
      </c>
      <c r="E27" s="24">
        <f>IF(MAX(C26:F26)/C25&gt;1.5,((E26/C25-1)/(MAX(C26:F26)/C25-1))*50,(+E26/C25-1)*100)</f>
        <v>0</v>
      </c>
    </row>
    <row r="28" spans="2:11" ht="14.25" customHeight="1" x14ac:dyDescent="0.15"/>
    <row r="29" spans="2:11" ht="14.25" customHeight="1" thickBot="1" x14ac:dyDescent="0.2">
      <c r="B29" t="s">
        <v>12</v>
      </c>
    </row>
    <row r="30" spans="2:11" ht="18.75" customHeight="1" x14ac:dyDescent="0.15">
      <c r="B30" s="5" t="s">
        <v>3</v>
      </c>
      <c r="C30" s="13">
        <v>100</v>
      </c>
      <c r="D30" s="14"/>
      <c r="E30" s="15"/>
    </row>
    <row r="31" spans="2:11" ht="18.75" customHeight="1" x14ac:dyDescent="0.15">
      <c r="B31" s="6" t="s">
        <v>4</v>
      </c>
      <c r="C31" s="3">
        <v>150</v>
      </c>
      <c r="D31" s="3">
        <v>125</v>
      </c>
      <c r="E31" s="7">
        <v>100</v>
      </c>
    </row>
    <row r="32" spans="2:11" ht="18.75" customHeight="1" thickBot="1" x14ac:dyDescent="0.2">
      <c r="B32" s="4" t="s">
        <v>2</v>
      </c>
      <c r="C32" s="23">
        <f>IF(MAX(B31:E31)/C30&gt;1.5,((C31/C30-1)/(MAX(B31:F31)/C30-1))*50,(+C31/C30-1)*100)</f>
        <v>50</v>
      </c>
      <c r="D32" s="23">
        <f>IF(MAX(B31:E31)/C30&gt;1.5,((D31/C30-1)/(MAX(B31:F31)/D30-1))*50,(+D31/C30-1)*100)</f>
        <v>25</v>
      </c>
      <c r="E32" s="24">
        <f>IF(MAX(C31:F31)/C30&gt;1.5,((E31/C30-1)/(MAX(C31:F31)/C30-1))*50,(+E31/C30-1)*100)</f>
        <v>0</v>
      </c>
    </row>
    <row r="34" spans="2:5" ht="14.25" customHeight="1" thickBot="1" x14ac:dyDescent="0.2">
      <c r="B34" t="s">
        <v>13</v>
      </c>
    </row>
    <row r="35" spans="2:5" ht="18.75" customHeight="1" x14ac:dyDescent="0.15">
      <c r="B35" s="5" t="s">
        <v>3</v>
      </c>
      <c r="C35" s="13">
        <v>250</v>
      </c>
      <c r="D35" s="14"/>
      <c r="E35" s="15"/>
    </row>
    <row r="36" spans="2:5" ht="18.75" customHeight="1" x14ac:dyDescent="0.15">
      <c r="B36" s="6" t="s">
        <v>4</v>
      </c>
      <c r="C36" s="3">
        <v>300</v>
      </c>
      <c r="D36" s="3">
        <v>270</v>
      </c>
      <c r="E36" s="7">
        <v>250</v>
      </c>
    </row>
    <row r="37" spans="2:5" ht="18.75" customHeight="1" thickBot="1" x14ac:dyDescent="0.2">
      <c r="B37" s="4" t="s">
        <v>2</v>
      </c>
      <c r="C37" s="23">
        <f>IF(MAX(B36:E36)/C35&gt;1.5,((C36/C35-1)/(MAX(B36:F36)/C35-1))*50,(+C36/C35-1)*100)</f>
        <v>19.999999999999996</v>
      </c>
      <c r="D37" s="23">
        <f>IF(MAX(B36:E36)/C35&gt;1.5,((D36/C35-1)/(MAX(B36:F36)/D35-1))*50,(+D36/C35-1)*100)</f>
        <v>8.0000000000000071</v>
      </c>
      <c r="E37" s="24">
        <f>IF(MAX(C36:F36)/C35&gt;1.5,((E36/C35-1)/(MAX(C36:F36)/C35-1))*50,(+E36/C35-1)*100)</f>
        <v>0</v>
      </c>
    </row>
  </sheetData>
  <mergeCells count="9">
    <mergeCell ref="C35:E35"/>
    <mergeCell ref="B23:F23"/>
    <mergeCell ref="B2:B4"/>
    <mergeCell ref="C2:K4"/>
    <mergeCell ref="C14:E14"/>
    <mergeCell ref="C25:E25"/>
    <mergeCell ref="C30:E30"/>
    <mergeCell ref="C7:E7"/>
    <mergeCell ref="C19:E19"/>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アの採点試算  (募集要項用)</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松林　大貴</cp:lastModifiedBy>
  <cp:lastPrinted>2025-05-21T05:54:02Z</cp:lastPrinted>
  <dcterms:created xsi:type="dcterms:W3CDTF">2017-01-25T00:04:21Z</dcterms:created>
  <dcterms:modified xsi:type="dcterms:W3CDTF">2025-09-12T04:37:28Z</dcterms:modified>
</cp:coreProperties>
</file>