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filesv-honcho.intra.city.sendai.jp\個別用\財政企画課・財政課共有\財政企画課\101総務係\13 広告事業\06 ネーミングライツ\2026年度（R8年度）\01_定例募集\03_募集要項\"/>
    </mc:Choice>
  </mc:AlternateContent>
  <xr:revisionPtr revIDLastSave="0" documentId="13_ncr:1_{81565CA5-A2E2-453A-B1C3-A074478251BD}" xr6:coauthVersionLast="47" xr6:coauthVersionMax="47" xr10:uidLastSave="{00000000-0000-0000-0000-000000000000}"/>
  <bookViews>
    <workbookView xWindow="28680" yWindow="-120" windowWidth="29040" windowHeight="15720" xr2:uid="{00000000-000D-0000-FFFF-FFFF00000000}"/>
  </bookViews>
  <sheets>
    <sheet name="アの採点試算  (募集要項用)" sheetId="2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3" l="1"/>
  <c r="D9" i="23"/>
  <c r="C9" i="23"/>
  <c r="E16" i="23"/>
  <c r="D16" i="23"/>
  <c r="C16" i="23"/>
  <c r="E37" i="23"/>
  <c r="D37" i="23"/>
  <c r="C37" i="23"/>
  <c r="C32" i="23" l="1"/>
  <c r="C21" i="23"/>
  <c r="E21" i="23"/>
  <c r="D21" i="23"/>
  <c r="E32" i="23" l="1"/>
  <c r="D32" i="23"/>
  <c r="E27" i="23"/>
  <c r="D27" i="23"/>
  <c r="C27" i="23"/>
</calcChain>
</file>

<file path=xl/sharedStrings.xml><?xml version="1.0" encoding="utf-8"?>
<sst xmlns="http://schemas.openxmlformats.org/spreadsheetml/2006/main" count="31" uniqueCount="17">
  <si>
    <t>応募金額</t>
    <rPh sb="0" eb="2">
      <t>オウボ</t>
    </rPh>
    <rPh sb="2" eb="4">
      <t>キンガク</t>
    </rPh>
    <phoneticPr fontId="1"/>
  </si>
  <si>
    <t>最低募集金額</t>
    <rPh sb="0" eb="2">
      <t>サイテイ</t>
    </rPh>
    <rPh sb="2" eb="4">
      <t>ボシュウ</t>
    </rPh>
    <phoneticPr fontId="1"/>
  </si>
  <si>
    <t>点数</t>
    <rPh sb="0" eb="2">
      <t>テンスウ</t>
    </rPh>
    <phoneticPr fontId="1"/>
  </si>
  <si>
    <t>最低募集金額（万円）</t>
    <rPh sb="0" eb="2">
      <t>サイテイ</t>
    </rPh>
    <rPh sb="2" eb="4">
      <t>ボシュウ</t>
    </rPh>
    <rPh sb="7" eb="9">
      <t>マンエン</t>
    </rPh>
    <phoneticPr fontId="1"/>
  </si>
  <si>
    <t>応募金額（万円）</t>
    <rPh sb="0" eb="2">
      <t>オウボ</t>
    </rPh>
    <rPh sb="2" eb="4">
      <t>キンガク</t>
    </rPh>
    <rPh sb="5" eb="7">
      <t>マンエン</t>
    </rPh>
    <phoneticPr fontId="1"/>
  </si>
  <si>
    <t>＜例１＞</t>
    <rPh sb="1" eb="2">
      <t>レイ</t>
    </rPh>
    <phoneticPr fontId="1"/>
  </si>
  <si>
    <t>＜例２＞</t>
    <phoneticPr fontId="1"/>
  </si>
  <si>
    <t>＜例３＞</t>
    <rPh sb="1" eb="2">
      <t>レイ</t>
    </rPh>
    <phoneticPr fontId="1"/>
  </si>
  <si>
    <t>①	最高応募金額が最低募集金額の1.5倍を超えるとき</t>
    <phoneticPr fontId="1"/>
  </si>
  <si>
    <t>②最高応募金額が最低募集金額の1.5倍以下のとき</t>
    <phoneticPr fontId="1"/>
  </si>
  <si>
    <t>＜例４＞</t>
    <rPh sb="1" eb="2">
      <t>レイ</t>
    </rPh>
    <phoneticPr fontId="1"/>
  </si>
  <si>
    <t>＜例５＞</t>
    <rPh sb="1" eb="2">
      <t>レイ</t>
    </rPh>
    <phoneticPr fontId="1"/>
  </si>
  <si>
    <t>←ご入力</t>
    <rPh sb="2" eb="4">
      <t>ニュウリョク</t>
    </rPh>
    <phoneticPr fontId="1"/>
  </si>
  <si>
    <t>ア　応募金額
選定基準</t>
    <rPh sb="2" eb="4">
      <t>オウボ</t>
    </rPh>
    <rPh sb="4" eb="6">
      <t>キンガク</t>
    </rPh>
    <rPh sb="7" eb="9">
      <t>センテイ</t>
    </rPh>
    <rPh sb="9" eb="11">
      <t>キジュン</t>
    </rPh>
    <phoneticPr fontId="1"/>
  </si>
  <si>
    <r>
      <t xml:space="preserve">①最高応募金額が最低募集金額の1.5倍を超えるとき
</t>
    </r>
    <r>
      <rPr>
        <sz val="10"/>
        <color theme="1"/>
        <rFont val="BIZ UDPゴシック"/>
        <family val="3"/>
        <charset val="128"/>
      </rPr>
      <t>　　｛（応募金額/最低募集金額）－1｝/｛（最高金額/最低募集金額）－1｝×50</t>
    </r>
    <r>
      <rPr>
        <sz val="11"/>
        <color theme="1"/>
        <rFont val="BIZ UDPゴシック"/>
        <family val="3"/>
        <charset val="128"/>
      </rPr>
      <t xml:space="preserve">
②最高応募金額が最低募集金額の1.5倍以下のとき
　　｛（応募金額/最低募集金額）－1｝×100</t>
    </r>
    <rPh sb="30" eb="32">
      <t>オウボ</t>
    </rPh>
    <rPh sb="37" eb="39">
      <t>ボシュウ</t>
    </rPh>
    <rPh sb="39" eb="41">
      <t>キンガク</t>
    </rPh>
    <rPh sb="55" eb="57">
      <t>ボシュウ</t>
    </rPh>
    <rPh sb="57" eb="59">
      <t>キンガク</t>
    </rPh>
    <rPh sb="96" eb="98">
      <t>オウボ</t>
    </rPh>
    <rPh sb="105" eb="107">
      <t>キンガク</t>
    </rPh>
    <phoneticPr fontId="1"/>
  </si>
  <si>
    <t>■最低募集金額と応募金額にそれぞれ任意の金額をご入力いただくと、各提案の点数が表示されます</t>
    <rPh sb="1" eb="3">
      <t>サイテイ</t>
    </rPh>
    <rPh sb="3" eb="5">
      <t>ボシュウ</t>
    </rPh>
    <rPh sb="5" eb="7">
      <t>キンガク</t>
    </rPh>
    <rPh sb="8" eb="10">
      <t>オウボ</t>
    </rPh>
    <rPh sb="10" eb="12">
      <t>キンガク</t>
    </rPh>
    <rPh sb="17" eb="19">
      <t>ニンイ</t>
    </rPh>
    <rPh sb="20" eb="22">
      <t>キンガク</t>
    </rPh>
    <rPh sb="24" eb="26">
      <t>ニュウリョク</t>
    </rPh>
    <rPh sb="32" eb="33">
      <t>カク</t>
    </rPh>
    <rPh sb="33" eb="35">
      <t>テイアン</t>
    </rPh>
    <rPh sb="36" eb="38">
      <t>テンスウ</t>
    </rPh>
    <rPh sb="39" eb="41">
      <t>ヒョウジ</t>
    </rPh>
    <phoneticPr fontId="1"/>
  </si>
  <si>
    <t>■以下、募集要項に掲載しているケースです</t>
    <rPh sb="1" eb="3">
      <t>イカ</t>
    </rPh>
    <rPh sb="4" eb="6">
      <t>ボシュウ</t>
    </rPh>
    <rPh sb="6" eb="8">
      <t>ヨウコウ</t>
    </rPh>
    <rPh sb="9" eb="11">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</si>
</sst>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8" x14ac:knownFonts="1">
    <font>
      <sz val="11"/>
      <color theme="1"/>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sz val="11"/>
      <color theme="1"/>
      <name val="BIZ UDPゴシック"/>
      <family val="3"/>
      <charset val="128"/>
    </font>
    <font>
      <sz val="11"/>
      <name val="BIZ UDPゴシック"/>
      <family val="3"/>
      <charset val="128"/>
    </font>
    <font>
      <b/>
      <sz val="11"/>
      <name val="BIZ UDPゴシック"/>
      <family val="3"/>
      <charset val="128"/>
    </font>
    <font>
      <b/>
      <sz val="11"/>
      <color theme="1"/>
      <name val="BIZ UDPゴシック"/>
      <family val="3"/>
      <charset val="128"/>
    </font>
    <font>
      <sz val="10"/>
      <color theme="1"/>
      <name val="BIZ UDP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
      <patternFill patternType="solid">
        <fgColor theme="0" tint="-0.3499862666707357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9">
    <xf numFmtId="0" fontId="0" fillId="0" borderId="0" xfId="0">
      <alignment vertical="center"/>
    </xf>
    <xf numFmtId="0" fontId="3" fillId="0" borderId="0" xfId="0" applyFont="1">
      <alignment vertical="center"/>
    </xf>
    <xf numFmtId="0" fontId="3" fillId="0" borderId="1" xfId="0" applyFont="1" applyBorder="1">
      <alignment vertical="center"/>
    </xf>
    <xf numFmtId="38" fontId="3" fillId="0" borderId="1" xfId="1" applyFont="1" applyBorder="1">
      <alignment vertical="center"/>
    </xf>
    <xf numFmtId="38" fontId="5" fillId="3" borderId="7" xfId="1" applyFont="1" applyFill="1" applyBorder="1" applyAlignment="1">
      <alignment vertical="center" wrapText="1"/>
    </xf>
    <xf numFmtId="176" fontId="6" fillId="2" borderId="8" xfId="1" applyNumberFormat="1" applyFont="1" applyFill="1" applyBorder="1">
      <alignment vertical="center"/>
    </xf>
    <xf numFmtId="176" fontId="6" fillId="2" borderId="9" xfId="1" applyNumberFormat="1" applyFont="1" applyFill="1" applyBorder="1">
      <alignment vertical="center"/>
    </xf>
    <xf numFmtId="0" fontId="6" fillId="4" borderId="0" xfId="0" applyFont="1" applyFill="1">
      <alignment vertical="center"/>
    </xf>
    <xf numFmtId="0" fontId="3" fillId="4" borderId="0" xfId="0" applyFont="1" applyFill="1">
      <alignment vertical="center"/>
    </xf>
    <xf numFmtId="0" fontId="3" fillId="0" borderId="4" xfId="0" applyFont="1" applyBorder="1">
      <alignment vertical="center"/>
    </xf>
    <xf numFmtId="0" fontId="3" fillId="0" borderId="5" xfId="0" applyFont="1" applyBorder="1">
      <alignment vertical="center"/>
    </xf>
    <xf numFmtId="38" fontId="3" fillId="0" borderId="6" xfId="1" applyFont="1" applyBorder="1">
      <alignment vertical="center"/>
    </xf>
    <xf numFmtId="38" fontId="5" fillId="0" borderId="0" xfId="1" applyFont="1" applyFill="1" applyBorder="1" applyAlignment="1">
      <alignment vertical="center" wrapText="1"/>
    </xf>
    <xf numFmtId="38" fontId="6" fillId="0" borderId="0" xfId="1" applyFont="1" applyFill="1" applyBorder="1">
      <alignment vertical="center"/>
    </xf>
    <xf numFmtId="0" fontId="3" fillId="0" borderId="14" xfId="0" applyFont="1" applyBorder="1">
      <alignment vertical="center"/>
    </xf>
    <xf numFmtId="38" fontId="3" fillId="0" borderId="14" xfId="1" applyFont="1" applyBorder="1">
      <alignment vertical="center"/>
    </xf>
    <xf numFmtId="38" fontId="5" fillId="3" borderId="15" xfId="1" applyFont="1" applyFill="1" applyBorder="1" applyAlignment="1">
      <alignment vertical="center" wrapText="1"/>
    </xf>
    <xf numFmtId="176" fontId="6" fillId="2" borderId="16" xfId="1" applyNumberFormat="1" applyFont="1" applyFill="1" applyBorder="1">
      <alignment vertical="center"/>
    </xf>
    <xf numFmtId="176" fontId="6" fillId="2" borderId="17" xfId="1" applyNumberFormat="1" applyFont="1" applyFill="1" applyBorder="1">
      <alignment vertical="center"/>
    </xf>
    <xf numFmtId="38" fontId="4" fillId="0" borderId="11" xfId="1" applyFont="1" applyBorder="1" applyAlignment="1">
      <alignment horizontal="center" vertical="center"/>
    </xf>
    <xf numFmtId="38" fontId="4" fillId="0" borderId="12" xfId="1" applyFont="1" applyBorder="1" applyAlignment="1">
      <alignment horizontal="center" vertical="center"/>
    </xf>
    <xf numFmtId="38" fontId="4" fillId="0" borderId="13" xfId="1" applyFont="1" applyBorder="1" applyAlignment="1">
      <alignment horizontal="center" vertical="center"/>
    </xf>
    <xf numFmtId="38" fontId="5" fillId="4" borderId="0" xfId="1" applyFont="1" applyFill="1" applyBorder="1" applyAlignment="1">
      <alignment horizontal="left" vertical="center" wrapText="1"/>
    </xf>
    <xf numFmtId="38" fontId="5" fillId="3" borderId="1" xfId="1" applyFont="1" applyFill="1" applyBorder="1" applyAlignment="1">
      <alignment horizontal="center" vertical="center" wrapText="1"/>
    </xf>
    <xf numFmtId="38" fontId="5" fillId="3" borderId="1" xfId="1" applyFont="1" applyFill="1" applyBorder="1" applyAlignment="1">
      <alignment horizontal="center" vertical="center"/>
    </xf>
    <xf numFmtId="38" fontId="3" fillId="0" borderId="1" xfId="1" applyFont="1" applyFill="1" applyBorder="1" applyAlignment="1">
      <alignment horizontal="left" vertical="center" wrapText="1"/>
    </xf>
    <xf numFmtId="38" fontId="3" fillId="0" borderId="2" xfId="1" applyFont="1" applyBorder="1" applyAlignment="1">
      <alignment horizontal="center" vertical="center"/>
    </xf>
    <xf numFmtId="38" fontId="3" fillId="0" borderId="10" xfId="1" applyFont="1" applyBorder="1" applyAlignment="1">
      <alignment horizontal="center" vertical="center"/>
    </xf>
    <xf numFmtId="38" fontId="3" fillId="0" borderId="3"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7"/>
  <sheetViews>
    <sheetView showGridLines="0" tabSelected="1" zoomScaleNormal="100" workbookViewId="0">
      <selection activeCell="B12" sqref="B12"/>
    </sheetView>
  </sheetViews>
  <sheetFormatPr defaultRowHeight="13" x14ac:dyDescent="0.2"/>
  <cols>
    <col min="1" max="1" width="1.26953125" style="1" customWidth="1"/>
    <col min="2" max="2" width="19.7265625" style="1" customWidth="1"/>
    <col min="3" max="5" width="7.7265625" style="1" customWidth="1"/>
    <col min="6" max="6" width="15.90625" style="1" customWidth="1"/>
    <col min="7" max="10" width="4" style="1" customWidth="1"/>
    <col min="11" max="11" width="9.90625" style="1" customWidth="1"/>
    <col min="12" max="12" width="4" style="1" customWidth="1"/>
    <col min="13" max="13" width="7.7265625" style="1" customWidth="1"/>
    <col min="14" max="18" width="8.7265625" style="1" customWidth="1"/>
    <col min="19" max="16384" width="8.7265625" style="1"/>
  </cols>
  <sheetData>
    <row r="1" spans="2:11" ht="7.5" customHeight="1" x14ac:dyDescent="0.2"/>
    <row r="2" spans="2:11" ht="29.25" customHeight="1" x14ac:dyDescent="0.2">
      <c r="B2" s="23" t="s">
        <v>13</v>
      </c>
      <c r="C2" s="25" t="s">
        <v>14</v>
      </c>
      <c r="D2" s="25"/>
      <c r="E2" s="25"/>
      <c r="F2" s="25"/>
      <c r="G2" s="25"/>
      <c r="H2" s="25"/>
      <c r="I2" s="25"/>
      <c r="J2" s="25"/>
      <c r="K2" s="25"/>
    </row>
    <row r="3" spans="2:11" ht="29.25" customHeight="1" x14ac:dyDescent="0.2">
      <c r="B3" s="24"/>
      <c r="C3" s="25"/>
      <c r="D3" s="25"/>
      <c r="E3" s="25"/>
      <c r="F3" s="25"/>
      <c r="G3" s="25"/>
      <c r="H3" s="25"/>
      <c r="I3" s="25"/>
      <c r="J3" s="25"/>
      <c r="K3" s="25"/>
    </row>
    <row r="4" spans="2:11" ht="29.25" customHeight="1" x14ac:dyDescent="0.2">
      <c r="B4" s="24"/>
      <c r="C4" s="25"/>
      <c r="D4" s="25"/>
      <c r="E4" s="25"/>
      <c r="F4" s="25"/>
      <c r="G4" s="25"/>
      <c r="H4" s="25"/>
      <c r="I4" s="25"/>
      <c r="J4" s="25"/>
      <c r="K4" s="25"/>
    </row>
    <row r="6" spans="2:11" ht="23.25" customHeight="1" x14ac:dyDescent="0.2">
      <c r="B6" s="1" t="s">
        <v>15</v>
      </c>
    </row>
    <row r="7" spans="2:11" ht="24" customHeight="1" x14ac:dyDescent="0.2">
      <c r="B7" s="2" t="s">
        <v>1</v>
      </c>
      <c r="C7" s="26"/>
      <c r="D7" s="27"/>
      <c r="E7" s="28"/>
      <c r="F7" s="1" t="s">
        <v>12</v>
      </c>
    </row>
    <row r="8" spans="2:11" ht="24" customHeight="1" thickBot="1" x14ac:dyDescent="0.25">
      <c r="B8" s="14" t="s">
        <v>0</v>
      </c>
      <c r="C8" s="15"/>
      <c r="D8" s="15"/>
      <c r="E8" s="15"/>
      <c r="F8" s="1" t="s">
        <v>12</v>
      </c>
    </row>
    <row r="9" spans="2:11" ht="24" customHeight="1" thickBot="1" x14ac:dyDescent="0.25">
      <c r="B9" s="16" t="s">
        <v>2</v>
      </c>
      <c r="C9" s="17" t="str">
        <f>IFERROR(IF(MAX(B8:F8)/C7&gt;1.5,((C8/C7-1)/(MAX(B8:F8)/C7-1))*50,(+C8/C7-1)*100),"")</f>
        <v/>
      </c>
      <c r="D9" s="17" t="str">
        <f>IFERROR(IF(MAX(C8:F8)/C7&gt;1.5,((D8/C7-1)/(MAX(C8:F8)/C7-1))*50,(+D8/C7-1)*100),"")</f>
        <v/>
      </c>
      <c r="E9" s="18" t="str">
        <f>IFERROR(IF(MAX(C8:F8)/C7&gt;1.5,((E8/C7-1)/(MAX(C8:F8)/C7-1))*50,(+E8/C7-1)*100),"")</f>
        <v/>
      </c>
    </row>
    <row r="10" spans="2:11" ht="28.5" customHeight="1" x14ac:dyDescent="0.2"/>
    <row r="11" spans="2:11" ht="28.5" customHeight="1" x14ac:dyDescent="0.2">
      <c r="B11" s="1" t="s">
        <v>16</v>
      </c>
    </row>
    <row r="12" spans="2:11" ht="24.75" customHeight="1" x14ac:dyDescent="0.2">
      <c r="B12" s="7" t="s">
        <v>8</v>
      </c>
      <c r="C12" s="8"/>
      <c r="D12" s="8"/>
      <c r="E12" s="8"/>
      <c r="F12" s="8"/>
      <c r="G12" s="8"/>
      <c r="H12" s="8"/>
      <c r="I12" s="8"/>
      <c r="J12" s="8"/>
      <c r="K12" s="8"/>
    </row>
    <row r="13" spans="2:11" ht="18.75" customHeight="1" thickBot="1" x14ac:dyDescent="0.25">
      <c r="B13" s="1" t="s">
        <v>5</v>
      </c>
    </row>
    <row r="14" spans="2:11" ht="18.75" customHeight="1" x14ac:dyDescent="0.2">
      <c r="B14" s="9" t="s">
        <v>3</v>
      </c>
      <c r="C14" s="19">
        <v>100</v>
      </c>
      <c r="D14" s="20"/>
      <c r="E14" s="21"/>
    </row>
    <row r="15" spans="2:11" ht="18.75" customHeight="1" x14ac:dyDescent="0.2">
      <c r="B15" s="10" t="s">
        <v>4</v>
      </c>
      <c r="C15" s="3">
        <v>300</v>
      </c>
      <c r="D15" s="3">
        <v>200</v>
      </c>
      <c r="E15" s="11">
        <v>100</v>
      </c>
    </row>
    <row r="16" spans="2:11" ht="18.75" customHeight="1" thickBot="1" x14ac:dyDescent="0.25">
      <c r="B16" s="4" t="s">
        <v>2</v>
      </c>
      <c r="C16" s="5">
        <f>IF(MAX(B15:F15)/C14&gt;1.5,((C15/C14-1)/(MAX(B15:F15)/C14-1))*50,(+C15/C14-1)*100)</f>
        <v>50</v>
      </c>
      <c r="D16" s="5">
        <f>IF(MAX(C15:F15)/C14&gt;1.5,((D15/C14-1)/(MAX(C15:F15)/C14-1))*50,(+D15/C14-1)*100)</f>
        <v>25</v>
      </c>
      <c r="E16" s="6">
        <f>IF(MAX(C15:F15)/C14&gt;1.5,((E15/C14-1)/(MAX(C15:F15)/C14-1))*50,(+E15/C14-1)*100)</f>
        <v>0</v>
      </c>
    </row>
    <row r="17" spans="2:11" ht="20.25" customHeight="1" x14ac:dyDescent="0.2"/>
    <row r="18" spans="2:11" ht="20.25" customHeight="1" thickBot="1" x14ac:dyDescent="0.25">
      <c r="B18" s="1" t="s">
        <v>6</v>
      </c>
    </row>
    <row r="19" spans="2:11" ht="18.75" customHeight="1" x14ac:dyDescent="0.2">
      <c r="B19" s="9" t="s">
        <v>3</v>
      </c>
      <c r="C19" s="19">
        <v>250</v>
      </c>
      <c r="D19" s="20"/>
      <c r="E19" s="21"/>
    </row>
    <row r="20" spans="2:11" ht="18.75" customHeight="1" x14ac:dyDescent="0.2">
      <c r="B20" s="10" t="s">
        <v>4</v>
      </c>
      <c r="C20" s="3">
        <v>400</v>
      </c>
      <c r="D20" s="3">
        <v>300</v>
      </c>
      <c r="E20" s="11">
        <v>250</v>
      </c>
    </row>
    <row r="21" spans="2:11" ht="18.75" customHeight="1" thickBot="1" x14ac:dyDescent="0.25">
      <c r="B21" s="4" t="s">
        <v>2</v>
      </c>
      <c r="C21" s="5">
        <f>IF(MAX(B20:F20)/C19&gt;1.5,((C20/C19-1)/(MAX(B20:F20)/C19-1))*50,(+C20/C19-1)*100)</f>
        <v>50</v>
      </c>
      <c r="D21" s="5">
        <f>IF(MAX(C20:F20)/C19&gt;1.5,((D20/C19-1)/(MAX(C20:F20)/C19-1))*50,(+D20/C19-1)*100)</f>
        <v>16.666666666666661</v>
      </c>
      <c r="E21" s="6">
        <f>IF(MAX(C20:F20)/C19&gt;1.5,((E20/C19-1)/(MAX(C20:F20)/C19-1))*50,(+E20/C19-1)*100)</f>
        <v>0</v>
      </c>
    </row>
    <row r="22" spans="2:11" ht="18.75" customHeight="1" x14ac:dyDescent="0.2">
      <c r="B22" s="12"/>
      <c r="C22" s="13"/>
      <c r="D22" s="13"/>
      <c r="E22" s="13"/>
    </row>
    <row r="23" spans="2:11" ht="27.75" customHeight="1" x14ac:dyDescent="0.2">
      <c r="B23" s="22" t="s">
        <v>9</v>
      </c>
      <c r="C23" s="22"/>
      <c r="D23" s="22"/>
      <c r="E23" s="22"/>
      <c r="F23" s="22"/>
      <c r="G23" s="8"/>
      <c r="H23" s="8"/>
      <c r="I23" s="8"/>
      <c r="J23" s="8"/>
      <c r="K23" s="8"/>
    </row>
    <row r="24" spans="2:11" ht="17.25" customHeight="1" thickBot="1" x14ac:dyDescent="0.25">
      <c r="B24" s="1" t="s">
        <v>7</v>
      </c>
    </row>
    <row r="25" spans="2:11" ht="18.75" customHeight="1" x14ac:dyDescent="0.2">
      <c r="B25" s="9" t="s">
        <v>3</v>
      </c>
      <c r="C25" s="19">
        <v>100</v>
      </c>
      <c r="D25" s="20"/>
      <c r="E25" s="21"/>
    </row>
    <row r="26" spans="2:11" ht="18.75" customHeight="1" x14ac:dyDescent="0.2">
      <c r="B26" s="10" t="s">
        <v>4</v>
      </c>
      <c r="C26" s="3">
        <v>125</v>
      </c>
      <c r="D26" s="3">
        <v>110</v>
      </c>
      <c r="E26" s="11">
        <v>100</v>
      </c>
    </row>
    <row r="27" spans="2:11" ht="18.75" customHeight="1" thickBot="1" x14ac:dyDescent="0.25">
      <c r="B27" s="4" t="s">
        <v>2</v>
      </c>
      <c r="C27" s="5">
        <f>IF(MAX(B26:E26)/C25&gt;1.5,((C26/C25-1)/(MAX(B26:F26)/C25-1))*50,(+C26/C25-1)*100)</f>
        <v>25</v>
      </c>
      <c r="D27" s="5">
        <f>IF(MAX(B26:E26)/C25&gt;1.5,((D26/C25-1)/(MAX(B26:F26)/D25-1))*50,(+D26/C25-1)*100)</f>
        <v>10.000000000000009</v>
      </c>
      <c r="E27" s="6">
        <f>IF(MAX(C26:F26)/C25&gt;1.5,((E26/C25-1)/(MAX(C26:F26)/C25-1))*50,(+E26/C25-1)*100)</f>
        <v>0</v>
      </c>
    </row>
    <row r="28" spans="2:11" ht="14.25" customHeight="1" x14ac:dyDescent="0.2"/>
    <row r="29" spans="2:11" ht="14.25" customHeight="1" thickBot="1" x14ac:dyDescent="0.25">
      <c r="B29" s="1" t="s">
        <v>10</v>
      </c>
    </row>
    <row r="30" spans="2:11" ht="18.75" customHeight="1" x14ac:dyDescent="0.2">
      <c r="B30" s="9" t="s">
        <v>3</v>
      </c>
      <c r="C30" s="19">
        <v>100</v>
      </c>
      <c r="D30" s="20"/>
      <c r="E30" s="21"/>
    </row>
    <row r="31" spans="2:11" ht="18.75" customHeight="1" x14ac:dyDescent="0.2">
      <c r="B31" s="10" t="s">
        <v>4</v>
      </c>
      <c r="C31" s="3">
        <v>150</v>
      </c>
      <c r="D31" s="3">
        <v>125</v>
      </c>
      <c r="E31" s="11">
        <v>100</v>
      </c>
    </row>
    <row r="32" spans="2:11" ht="18.75" customHeight="1" thickBot="1" x14ac:dyDescent="0.25">
      <c r="B32" s="4" t="s">
        <v>2</v>
      </c>
      <c r="C32" s="5">
        <f>IF(MAX(B31:E31)/C30&gt;1.5,((C31/C30-1)/(MAX(B31:F31)/C30-1))*50,(+C31/C30-1)*100)</f>
        <v>50</v>
      </c>
      <c r="D32" s="5">
        <f>IF(MAX(B31:E31)/C30&gt;1.5,((D31/C30-1)/(MAX(B31:F31)/D30-1))*50,(+D31/C30-1)*100)</f>
        <v>25</v>
      </c>
      <c r="E32" s="6">
        <f>IF(MAX(C31:F31)/C30&gt;1.5,((E31/C30-1)/(MAX(C31:F31)/C30-1))*50,(+E31/C30-1)*100)</f>
        <v>0</v>
      </c>
    </row>
    <row r="34" spans="2:5" ht="14.25" customHeight="1" thickBot="1" x14ac:dyDescent="0.25">
      <c r="B34" s="1" t="s">
        <v>11</v>
      </c>
    </row>
    <row r="35" spans="2:5" ht="18.75" customHeight="1" x14ac:dyDescent="0.2">
      <c r="B35" s="9" t="s">
        <v>3</v>
      </c>
      <c r="C35" s="19">
        <v>250</v>
      </c>
      <c r="D35" s="20"/>
      <c r="E35" s="21"/>
    </row>
    <row r="36" spans="2:5" ht="18.75" customHeight="1" x14ac:dyDescent="0.2">
      <c r="B36" s="10" t="s">
        <v>4</v>
      </c>
      <c r="C36" s="3">
        <v>300</v>
      </c>
      <c r="D36" s="3">
        <v>270</v>
      </c>
      <c r="E36" s="11">
        <v>250</v>
      </c>
    </row>
    <row r="37" spans="2:5" ht="18.75" customHeight="1" thickBot="1" x14ac:dyDescent="0.25">
      <c r="B37" s="4" t="s">
        <v>2</v>
      </c>
      <c r="C37" s="5">
        <f>IF(MAX(B36:E36)/C35&gt;1.5,((C36/C35-1)/(MAX(B36:F36)/C35-1))*50,(+C36/C35-1)*100)</f>
        <v>19.999999999999996</v>
      </c>
      <c r="D37" s="5">
        <f>IF(MAX(B36:E36)/C35&gt;1.5,((D36/C35-1)/(MAX(B36:F36)/D35-1))*50,(+D36/C35-1)*100)</f>
        <v>8.0000000000000071</v>
      </c>
      <c r="E37" s="6">
        <f>IF(MAX(C36:F36)/C35&gt;1.5,((E36/C35-1)/(MAX(C36:F36)/C35-1))*50,(+E36/C35-1)*100)</f>
        <v>0</v>
      </c>
    </row>
  </sheetData>
  <mergeCells count="9">
    <mergeCell ref="C35:E35"/>
    <mergeCell ref="B23:F23"/>
    <mergeCell ref="B2:B4"/>
    <mergeCell ref="C2:K4"/>
    <mergeCell ref="C14:E14"/>
    <mergeCell ref="C25:E25"/>
    <mergeCell ref="C30:E30"/>
    <mergeCell ref="C7:E7"/>
    <mergeCell ref="C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アの採点試算  (募集要項用)</vt:lpstr>
    </vt:vector>
  </TitlesOfParts>
  <Company>仙台市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大友　菜央</cp:lastModifiedBy>
  <cp:lastPrinted>2025-05-21T05:54:02Z</cp:lastPrinted>
  <dcterms:created xsi:type="dcterms:W3CDTF">2017-01-25T00:04:21Z</dcterms:created>
  <dcterms:modified xsi:type="dcterms:W3CDTF">2026-07-21T01:16:16Z</dcterms:modified>
</cp:coreProperties>
</file>