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on04f04om\税制課\01 税制係\01 税制総括\04 税務統計\令和5年度\08_正誤表\令和４年度分（更新中）\HP掲載資料修正\01_Excel資料\"/>
    </mc:Choice>
  </mc:AlternateContent>
  <bookViews>
    <workbookView xWindow="195" yWindow="-15" windowWidth="14130" windowHeight="8340" tabRatio="855"/>
  </bookViews>
  <sheets>
    <sheet name="減免推移" sheetId="17" r:id="rId1"/>
  </sheets>
  <definedNames>
    <definedName name="_xlnm.Print_Area" localSheetId="0">減免推移!$A$1:$AO$44</definedName>
  </definedNames>
  <calcPr calcId="162913" calcMode="manual"/>
</workbook>
</file>

<file path=xl/calcChain.xml><?xml version="1.0" encoding="utf-8"?>
<calcChain xmlns="http://schemas.openxmlformats.org/spreadsheetml/2006/main">
  <c r="L40" i="17" l="1"/>
  <c r="P43" i="17"/>
  <c r="P42" i="17"/>
  <c r="P41" i="17"/>
  <c r="P40" i="17"/>
  <c r="N43" i="17"/>
  <c r="N42" i="17"/>
  <c r="N41" i="17"/>
  <c r="N40" i="17"/>
  <c r="L43" i="17"/>
  <c r="L42" i="17"/>
  <c r="L41" i="17"/>
  <c r="R40" i="17"/>
  <c r="V43" i="17"/>
  <c r="V42" i="17"/>
  <c r="V41" i="17"/>
  <c r="V40" i="17"/>
  <c r="T42" i="17"/>
  <c r="T41" i="17"/>
  <c r="T43" i="17" s="1"/>
  <c r="T40" i="17"/>
  <c r="R42" i="17"/>
  <c r="R43" i="17" s="1"/>
  <c r="R41" i="17"/>
  <c r="X40" i="17"/>
  <c r="AB43" i="17"/>
  <c r="AB42" i="17"/>
  <c r="AB41" i="17"/>
  <c r="AB40" i="17"/>
  <c r="Z43" i="17"/>
  <c r="Z42" i="17"/>
  <c r="Z41" i="17"/>
  <c r="Z40" i="17"/>
  <c r="X43" i="17"/>
  <c r="X42" i="17"/>
  <c r="X41" i="17"/>
  <c r="AD40" i="17"/>
  <c r="AH43" i="17"/>
  <c r="AH42" i="17"/>
  <c r="AH41" i="17"/>
  <c r="AH40" i="17"/>
  <c r="AF43" i="17"/>
  <c r="AF42" i="17"/>
  <c r="AF41" i="17"/>
  <c r="AF40" i="17"/>
  <c r="AD43" i="17"/>
  <c r="AD42" i="17"/>
  <c r="AD41" i="17"/>
  <c r="AL42" i="17"/>
  <c r="AN42" i="17"/>
  <c r="AJ42" i="17"/>
  <c r="AJ40" i="17"/>
  <c r="AM39" i="17"/>
  <c r="AM35" i="17"/>
  <c r="AM27" i="17"/>
  <c r="AM10" i="17"/>
  <c r="AM7" i="17"/>
  <c r="AN40" i="17"/>
  <c r="AL40" i="17"/>
  <c r="AJ39" i="17"/>
  <c r="AJ35" i="17"/>
  <c r="AJ29" i="17"/>
  <c r="AJ27" i="17"/>
  <c r="AJ22" i="17"/>
  <c r="AJ18" i="17"/>
  <c r="AJ14" i="17"/>
  <c r="AJ23" i="17" s="1"/>
  <c r="AJ7" i="17"/>
  <c r="AJ41" i="17"/>
  <c r="AJ43" i="17" s="1"/>
  <c r="AL27" i="17" l="1"/>
  <c r="AN27" i="17"/>
  <c r="AN22" i="17" l="1"/>
  <c r="AL22" i="17"/>
  <c r="AN14" i="17"/>
  <c r="AM23" i="17" s="1"/>
  <c r="AL14" i="17"/>
  <c r="AN18" i="17"/>
  <c r="AL18" i="17"/>
  <c r="AL23" i="17" l="1"/>
  <c r="AN23" i="17"/>
  <c r="AL7" i="17"/>
  <c r="AN29" i="17" l="1"/>
  <c r="AL29" i="17"/>
  <c r="AL35" i="17" l="1"/>
  <c r="AN35" i="17" l="1"/>
  <c r="AN10" i="17"/>
  <c r="AL10" i="17"/>
  <c r="AJ10" i="17"/>
  <c r="AN39" i="17" l="1"/>
  <c r="AL39" i="17"/>
  <c r="AN7" i="17"/>
  <c r="AN41" i="17" l="1"/>
  <c r="AN43" i="17" s="1"/>
  <c r="AL41" i="17"/>
  <c r="AL43" i="17" s="1"/>
</calcChain>
</file>

<file path=xl/sharedStrings.xml><?xml version="1.0" encoding="utf-8"?>
<sst xmlns="http://schemas.openxmlformats.org/spreadsheetml/2006/main" count="111" uniqueCount="41">
  <si>
    <t>計</t>
  </si>
  <si>
    <t>その他</t>
  </si>
  <si>
    <t>税</t>
  </si>
  <si>
    <t>事由</t>
  </si>
  <si>
    <t>災害</t>
  </si>
  <si>
    <t>個人市民税</t>
  </si>
  <si>
    <t>生活困窮</t>
  </si>
  <si>
    <t>法人市民税</t>
  </si>
  <si>
    <t>土地</t>
  </si>
  <si>
    <t>固</t>
  </si>
  <si>
    <t>定</t>
  </si>
  <si>
    <t>家屋</t>
  </si>
  <si>
    <t>資</t>
  </si>
  <si>
    <t>産</t>
  </si>
  <si>
    <t>償却資産</t>
  </si>
  <si>
    <t>軽自動車税</t>
  </si>
  <si>
    <t>事業所税</t>
  </si>
  <si>
    <t>都市計画税</t>
  </si>
  <si>
    <t>市税総額</t>
  </si>
  <si>
    <t>(単位:件，千円)</t>
    <phoneticPr fontId="5"/>
  </si>
  <si>
    <t>税　　　目</t>
    <phoneticPr fontId="5"/>
  </si>
  <si>
    <t>市税条例
第11条
第1項</t>
    <phoneticPr fontId="5"/>
  </si>
  <si>
    <t>第1号</t>
    <phoneticPr fontId="5"/>
  </si>
  <si>
    <t>第2号</t>
    <phoneticPr fontId="5"/>
  </si>
  <si>
    <t>第3号</t>
    <phoneticPr fontId="5"/>
  </si>
  <si>
    <t>小　 　　計</t>
    <phoneticPr fontId="5"/>
  </si>
  <si>
    <t>特別土地
保有税</t>
    <phoneticPr fontId="5"/>
  </si>
  <si>
    <t>第3号</t>
    <phoneticPr fontId="5"/>
  </si>
  <si>
    <t>件　数</t>
    <phoneticPr fontId="5"/>
  </si>
  <si>
    <t>税　額</t>
    <phoneticPr fontId="5"/>
  </si>
  <si>
    <t>減 免 額</t>
    <phoneticPr fontId="5"/>
  </si>
  <si>
    <t>平  成  29  年  度</t>
    <phoneticPr fontId="5"/>
  </si>
  <si>
    <t>平  成  30  年  度</t>
    <phoneticPr fontId="5"/>
  </si>
  <si>
    <t>計</t>
    <phoneticPr fontId="5"/>
  </si>
  <si>
    <t>種別割</t>
    <phoneticPr fontId="5"/>
  </si>
  <si>
    <t>環　境
性能割</t>
    <phoneticPr fontId="5"/>
  </si>
  <si>
    <t>令　和　元  年  度</t>
    <rPh sb="0" eb="1">
      <t>レイ</t>
    </rPh>
    <rPh sb="2" eb="3">
      <t>ワ</t>
    </rPh>
    <rPh sb="4" eb="5">
      <t>ガン</t>
    </rPh>
    <phoneticPr fontId="5"/>
  </si>
  <si>
    <t>令  和  ２  年  度</t>
    <rPh sb="0" eb="1">
      <t>レイ</t>
    </rPh>
    <rPh sb="3" eb="4">
      <t>ワ</t>
    </rPh>
    <phoneticPr fontId="5"/>
  </si>
  <si>
    <t>注）端数処理のため，内訳と合計が一致しない場合がある。</t>
    <rPh sb="0" eb="1">
      <t>チュウ</t>
    </rPh>
    <rPh sb="2" eb="4">
      <t>ハスウ</t>
    </rPh>
    <rPh sb="4" eb="6">
      <t>ショリ</t>
    </rPh>
    <rPh sb="10" eb="12">
      <t>ウチワケ</t>
    </rPh>
    <rPh sb="13" eb="15">
      <t>ゴウケイ</t>
    </rPh>
    <rPh sb="16" eb="18">
      <t>イッチ</t>
    </rPh>
    <rPh sb="21" eb="23">
      <t>バアイ</t>
    </rPh>
    <phoneticPr fontId="5"/>
  </si>
  <si>
    <t>令  和  ３  年  度</t>
    <rPh sb="0" eb="1">
      <t>レイ</t>
    </rPh>
    <rPh sb="3" eb="4">
      <t>ワ</t>
    </rPh>
    <phoneticPr fontId="5"/>
  </si>
  <si>
    <t>13.　市税減免額の推移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</si>
</sst>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;&quot;‐&quot;#,##0;&quot;－&quot;"/>
    <numFmt numFmtId="178" formatCode="#,##0;&quot;▲ &quot;#,##0"/>
    <numFmt numFmtId="179" formatCode="#,##0;&quot;△ &quot;#,##0"/>
  </numFmts>
  <fonts count="17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/>
    <xf numFmtId="177" fontId="6" fillId="0" borderId="1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16" fillId="0" borderId="15" xfId="0" applyNumberFormat="1" applyFont="1" applyFill="1" applyBorder="1" applyAlignment="1">
      <alignment horizontal="right" vertical="center"/>
    </xf>
    <xf numFmtId="179" fontId="16" fillId="0" borderId="5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distributed" vertical="center"/>
    </xf>
    <xf numFmtId="0" fontId="9" fillId="0" borderId="1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/>
    </xf>
    <xf numFmtId="0" fontId="9" fillId="0" borderId="5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 justifyLastLine="1"/>
    </xf>
    <xf numFmtId="0" fontId="6" fillId="0" borderId="18" xfId="0" applyFont="1" applyFill="1" applyBorder="1" applyAlignment="1">
      <alignment horizontal="center" vertical="center" justifyLastLine="1"/>
    </xf>
    <xf numFmtId="0" fontId="6" fillId="0" borderId="20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179" fontId="9" fillId="0" borderId="0" xfId="0" applyNumberFormat="1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15" fillId="0" borderId="18" xfId="0" applyFont="1" applyFill="1" applyBorder="1" applyAlignment="1">
      <alignment vertical="center"/>
    </xf>
    <xf numFmtId="179" fontId="15" fillId="0" borderId="5" xfId="0" applyNumberFormat="1" applyFont="1" applyFill="1" applyBorder="1" applyAlignment="1">
      <alignment vertical="center"/>
    </xf>
    <xf numFmtId="179" fontId="6" fillId="0" borderId="7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vertical="center" shrinkToFit="1"/>
    </xf>
    <xf numFmtId="0" fontId="7" fillId="0" borderId="11" xfId="0" applyFont="1" applyFill="1" applyBorder="1"/>
    <xf numFmtId="0" fontId="7" fillId="0" borderId="15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15" fillId="0" borderId="18" xfId="0" applyFont="1" applyFill="1" applyBorder="1" applyAlignment="1">
      <alignment horizontal="centerContinuous" vertical="center"/>
    </xf>
    <xf numFmtId="177" fontId="16" fillId="0" borderId="15" xfId="0" applyNumberFormat="1" applyFont="1" applyFill="1" applyBorder="1" applyAlignment="1">
      <alignment horizontal="right" vertical="center"/>
    </xf>
    <xf numFmtId="177" fontId="16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Continuous" vertical="center"/>
    </xf>
    <xf numFmtId="178" fontId="9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Continuous" vertical="center"/>
    </xf>
    <xf numFmtId="179" fontId="16" fillId="0" borderId="4" xfId="0" applyNumberFormat="1" applyFont="1" applyFill="1" applyBorder="1" applyAlignment="1">
      <alignment horizontal="right" vertical="center"/>
    </xf>
    <xf numFmtId="179" fontId="16" fillId="0" borderId="2" xfId="0" applyNumberFormat="1" applyFont="1" applyFill="1" applyBorder="1" applyAlignment="1">
      <alignment horizontal="right" vertical="center"/>
    </xf>
    <xf numFmtId="179" fontId="15" fillId="0" borderId="2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 wrapText="1"/>
    </xf>
    <xf numFmtId="0" fontId="6" fillId="0" borderId="5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1" xfId="0" applyFont="1" applyFill="1" applyBorder="1" applyAlignment="1">
      <alignment horizontal="center" vertical="center" justifyLastLine="1"/>
    </xf>
    <xf numFmtId="0" fontId="6" fillId="0" borderId="16" xfId="0" applyFont="1" applyFill="1" applyBorder="1" applyAlignment="1">
      <alignment horizontal="center" vertical="center" justifyLastLine="1"/>
    </xf>
    <xf numFmtId="0" fontId="6" fillId="0" borderId="20" xfId="0" applyFont="1" applyFill="1" applyBorder="1" applyAlignment="1">
      <alignment horizontal="center" vertical="center" justifyLastLine="1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</cellXfs>
  <cellStyles count="6">
    <cellStyle name="桁区切り 2" xfId="3"/>
    <cellStyle name="桁区切り 3" xfId="2"/>
    <cellStyle name="標準" xfId="0" builtinId="0"/>
    <cellStyle name="標準 2" xfId="4"/>
    <cellStyle name="標準 3" xfId="5"/>
    <cellStyle name="標準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O81"/>
  <sheetViews>
    <sheetView tabSelected="1" view="pageBreakPreview" zoomScaleNormal="100" zoomScaleSheetLayoutView="100" workbookViewId="0">
      <selection activeCell="T23" sqref="T23"/>
    </sheetView>
  </sheetViews>
  <sheetFormatPr defaultRowHeight="18" customHeight="1"/>
  <cols>
    <col min="1" max="1" width="0.625" style="11" customWidth="1"/>
    <col min="2" max="2" width="2.75" style="11" customWidth="1"/>
    <col min="3" max="3" width="0.625" style="11" customWidth="1"/>
    <col min="4" max="4" width="7.25" style="11" customWidth="1"/>
    <col min="5" max="6" width="0.625" style="11" customWidth="1"/>
    <col min="7" max="7" width="7.75" style="11" customWidth="1"/>
    <col min="8" max="9" width="0.625" style="11" customWidth="1"/>
    <col min="10" max="10" width="7.375" style="11" customWidth="1"/>
    <col min="11" max="11" width="0.625" style="11" customWidth="1"/>
    <col min="12" max="12" width="9.75" style="11" customWidth="1"/>
    <col min="13" max="13" width="0.625" style="11" customWidth="1"/>
    <col min="14" max="14" width="9.75" style="11" customWidth="1"/>
    <col min="15" max="15" width="0.625" style="11" customWidth="1"/>
    <col min="16" max="16" width="9.75" style="11" customWidth="1"/>
    <col min="17" max="17" width="0.625" style="11" customWidth="1"/>
    <col min="18" max="18" width="9.75" style="11" customWidth="1"/>
    <col min="19" max="19" width="0.625" style="11" customWidth="1"/>
    <col min="20" max="20" width="9.75" style="11" customWidth="1"/>
    <col min="21" max="21" width="0.625" style="11" customWidth="1"/>
    <col min="22" max="22" width="9.75" style="11" customWidth="1"/>
    <col min="23" max="23" width="0.625" style="11" customWidth="1"/>
    <col min="24" max="24" width="9.5" style="11" customWidth="1"/>
    <col min="25" max="25" width="0.625" style="11" customWidth="1"/>
    <col min="26" max="26" width="9.5" style="11" customWidth="1"/>
    <col min="27" max="27" width="0.625" style="11" customWidth="1"/>
    <col min="28" max="28" width="9.5" style="11" customWidth="1"/>
    <col min="29" max="29" width="0.625" style="11" customWidth="1"/>
    <col min="30" max="30" width="9.5" style="11" customWidth="1"/>
    <col min="31" max="31" width="0.625" style="11" customWidth="1"/>
    <col min="32" max="32" width="9.5" style="11" customWidth="1"/>
    <col min="33" max="33" width="0.625" style="11" customWidth="1"/>
    <col min="34" max="34" width="9.5" style="11" customWidth="1"/>
    <col min="35" max="35" width="0.625" style="11" customWidth="1"/>
    <col min="36" max="36" width="9.5" style="11" customWidth="1"/>
    <col min="37" max="37" width="0.625" style="11" customWidth="1"/>
    <col min="38" max="38" width="9.5" style="11" customWidth="1"/>
    <col min="39" max="39" width="0.625" style="11" customWidth="1"/>
    <col min="40" max="40" width="9.5" style="77" customWidth="1"/>
    <col min="41" max="41" width="0.625" style="11" customWidth="1"/>
    <col min="42" max="16384" width="9" style="11"/>
  </cols>
  <sheetData>
    <row r="1" spans="1:41" ht="24.75" customHeight="1" thickBot="1">
      <c r="B1" s="12" t="s">
        <v>40</v>
      </c>
      <c r="C1" s="12"/>
      <c r="AN1" s="13"/>
      <c r="AO1" s="14" t="s">
        <v>19</v>
      </c>
    </row>
    <row r="2" spans="1:41" s="22" customFormat="1" ht="21" customHeight="1">
      <c r="A2" s="15"/>
      <c r="B2" s="92" t="s">
        <v>20</v>
      </c>
      <c r="C2" s="92"/>
      <c r="D2" s="92"/>
      <c r="E2" s="16"/>
      <c r="F2" s="17"/>
      <c r="G2" s="81" t="s">
        <v>21</v>
      </c>
      <c r="H2" s="18"/>
      <c r="I2" s="19"/>
      <c r="J2" s="83" t="s">
        <v>3</v>
      </c>
      <c r="K2" s="20"/>
      <c r="L2" s="98" t="s">
        <v>31</v>
      </c>
      <c r="M2" s="99"/>
      <c r="N2" s="99"/>
      <c r="O2" s="99"/>
      <c r="P2" s="99"/>
      <c r="Q2" s="10"/>
      <c r="R2" s="98" t="s">
        <v>32</v>
      </c>
      <c r="S2" s="99"/>
      <c r="T2" s="99"/>
      <c r="U2" s="99"/>
      <c r="V2" s="99"/>
      <c r="W2" s="10"/>
      <c r="X2" s="99" t="s">
        <v>36</v>
      </c>
      <c r="Y2" s="99"/>
      <c r="Z2" s="99"/>
      <c r="AA2" s="99"/>
      <c r="AB2" s="99"/>
      <c r="AC2" s="21"/>
      <c r="AD2" s="98" t="s">
        <v>37</v>
      </c>
      <c r="AE2" s="99"/>
      <c r="AF2" s="99"/>
      <c r="AG2" s="99"/>
      <c r="AH2" s="99"/>
      <c r="AI2" s="99"/>
      <c r="AJ2" s="98" t="s">
        <v>39</v>
      </c>
      <c r="AK2" s="99"/>
      <c r="AL2" s="99"/>
      <c r="AM2" s="99"/>
      <c r="AN2" s="99"/>
      <c r="AO2" s="99"/>
    </row>
    <row r="3" spans="1:41" s="22" customFormat="1" ht="21" customHeight="1">
      <c r="A3" s="23"/>
      <c r="B3" s="93"/>
      <c r="C3" s="93"/>
      <c r="D3" s="93"/>
      <c r="E3" s="24"/>
      <c r="F3" s="25"/>
      <c r="G3" s="82"/>
      <c r="H3" s="26"/>
      <c r="I3" s="27"/>
      <c r="J3" s="84"/>
      <c r="K3" s="28"/>
      <c r="L3" s="29" t="s">
        <v>28</v>
      </c>
      <c r="M3" s="30"/>
      <c r="N3" s="29" t="s">
        <v>29</v>
      </c>
      <c r="O3" s="30"/>
      <c r="P3" s="29" t="s">
        <v>30</v>
      </c>
      <c r="Q3" s="31"/>
      <c r="R3" s="29" t="s">
        <v>28</v>
      </c>
      <c r="S3" s="30"/>
      <c r="T3" s="29" t="s">
        <v>29</v>
      </c>
      <c r="U3" s="30"/>
      <c r="V3" s="29" t="s">
        <v>30</v>
      </c>
      <c r="W3" s="31"/>
      <c r="X3" s="31" t="s">
        <v>28</v>
      </c>
      <c r="Y3" s="30"/>
      <c r="Z3" s="29" t="s">
        <v>29</v>
      </c>
      <c r="AA3" s="30"/>
      <c r="AB3" s="29" t="s">
        <v>30</v>
      </c>
      <c r="AC3" s="30"/>
      <c r="AD3" s="101" t="s">
        <v>28</v>
      </c>
      <c r="AE3" s="102"/>
      <c r="AF3" s="101" t="s">
        <v>29</v>
      </c>
      <c r="AG3" s="102"/>
      <c r="AH3" s="103" t="s">
        <v>30</v>
      </c>
      <c r="AI3" s="104"/>
      <c r="AJ3" s="101" t="s">
        <v>28</v>
      </c>
      <c r="AK3" s="102"/>
      <c r="AL3" s="101" t="s">
        <v>29</v>
      </c>
      <c r="AM3" s="102"/>
      <c r="AN3" s="103" t="s">
        <v>30</v>
      </c>
      <c r="AO3" s="104"/>
    </row>
    <row r="4" spans="1:41" s="22" customFormat="1" ht="19.5" customHeight="1">
      <c r="D4" s="32"/>
      <c r="E4" s="33"/>
      <c r="F4" s="32"/>
      <c r="G4" s="34" t="s">
        <v>22</v>
      </c>
      <c r="H4" s="35"/>
      <c r="I4" s="36"/>
      <c r="J4" s="34" t="s">
        <v>4</v>
      </c>
      <c r="K4" s="35"/>
      <c r="L4" s="1">
        <v>0</v>
      </c>
      <c r="M4" s="3"/>
      <c r="N4" s="3">
        <v>0</v>
      </c>
      <c r="O4" s="3"/>
      <c r="P4" s="3"/>
      <c r="Q4" s="4"/>
      <c r="R4" s="1">
        <v>6</v>
      </c>
      <c r="S4" s="3"/>
      <c r="T4" s="3">
        <v>1249</v>
      </c>
      <c r="U4" s="3"/>
      <c r="V4" s="3">
        <v>419</v>
      </c>
      <c r="W4" s="3"/>
      <c r="X4" s="4">
        <v>9</v>
      </c>
      <c r="Y4" s="3"/>
      <c r="Z4" s="3">
        <v>1599</v>
      </c>
      <c r="AA4" s="3"/>
      <c r="AB4" s="3">
        <v>453</v>
      </c>
      <c r="AD4" s="1">
        <v>4</v>
      </c>
      <c r="AE4" s="2"/>
      <c r="AF4" s="4">
        <v>539</v>
      </c>
      <c r="AG4" s="2"/>
      <c r="AH4" s="3">
        <v>522</v>
      </c>
      <c r="AI4" s="32"/>
      <c r="AJ4" s="1">
        <v>6</v>
      </c>
      <c r="AK4" s="2"/>
      <c r="AL4" s="4">
        <v>157</v>
      </c>
      <c r="AM4" s="2"/>
      <c r="AN4" s="3">
        <v>137</v>
      </c>
      <c r="AO4" s="32"/>
    </row>
    <row r="5" spans="1:41" s="22" customFormat="1" ht="19.5" customHeight="1">
      <c r="B5" s="88" t="s">
        <v>5</v>
      </c>
      <c r="C5" s="88"/>
      <c r="D5" s="88"/>
      <c r="E5" s="35"/>
      <c r="F5" s="36"/>
      <c r="G5" s="34" t="s">
        <v>23</v>
      </c>
      <c r="H5" s="35"/>
      <c r="I5" s="36"/>
      <c r="J5" s="34" t="s">
        <v>6</v>
      </c>
      <c r="K5" s="37"/>
      <c r="L5" s="6">
        <v>183</v>
      </c>
      <c r="M5" s="5"/>
      <c r="N5" s="5">
        <v>9386</v>
      </c>
      <c r="O5" s="5"/>
      <c r="P5" s="5">
        <v>5775</v>
      </c>
      <c r="Q5" s="5"/>
      <c r="R5" s="6">
        <v>175</v>
      </c>
      <c r="S5" s="5"/>
      <c r="T5" s="5">
        <v>8955</v>
      </c>
      <c r="U5" s="5"/>
      <c r="V5" s="5">
        <v>6023</v>
      </c>
      <c r="W5" s="5"/>
      <c r="X5" s="5">
        <v>156</v>
      </c>
      <c r="Y5" s="5"/>
      <c r="Z5" s="5">
        <v>7879</v>
      </c>
      <c r="AA5" s="5"/>
      <c r="AB5" s="5">
        <v>4533</v>
      </c>
      <c r="AC5" s="38"/>
      <c r="AD5" s="6">
        <v>190</v>
      </c>
      <c r="AE5" s="9"/>
      <c r="AF5" s="9">
        <v>12962</v>
      </c>
      <c r="AG5" s="9"/>
      <c r="AH5" s="5">
        <v>8953</v>
      </c>
      <c r="AI5" s="32"/>
      <c r="AJ5" s="6">
        <v>175</v>
      </c>
      <c r="AK5" s="9"/>
      <c r="AL5" s="9">
        <v>8900</v>
      </c>
      <c r="AM5" s="9"/>
      <c r="AN5" s="5">
        <v>5869</v>
      </c>
      <c r="AO5" s="32"/>
    </row>
    <row r="6" spans="1:41" s="22" customFormat="1" ht="19.5" customHeight="1">
      <c r="B6" s="88"/>
      <c r="C6" s="88"/>
      <c r="D6" s="88"/>
      <c r="E6" s="33"/>
      <c r="F6" s="23"/>
      <c r="G6" s="39" t="s">
        <v>24</v>
      </c>
      <c r="H6" s="40"/>
      <c r="I6" s="27"/>
      <c r="J6" s="39" t="s">
        <v>1</v>
      </c>
      <c r="K6" s="40"/>
      <c r="L6" s="6">
        <v>37</v>
      </c>
      <c r="M6" s="5"/>
      <c r="N6" s="5">
        <v>2590</v>
      </c>
      <c r="O6" s="5"/>
      <c r="P6" s="5">
        <v>1577</v>
      </c>
      <c r="Q6" s="5"/>
      <c r="R6" s="6">
        <v>20</v>
      </c>
      <c r="S6" s="5"/>
      <c r="T6" s="5">
        <v>2015</v>
      </c>
      <c r="U6" s="5"/>
      <c r="V6" s="5">
        <v>1011</v>
      </c>
      <c r="W6" s="5"/>
      <c r="X6" s="5">
        <v>28</v>
      </c>
      <c r="Y6" s="5"/>
      <c r="Z6" s="5">
        <v>2495</v>
      </c>
      <c r="AA6" s="5"/>
      <c r="AB6" s="5">
        <v>1369</v>
      </c>
      <c r="AC6" s="38"/>
      <c r="AD6" s="6">
        <v>1122</v>
      </c>
      <c r="AE6" s="9"/>
      <c r="AF6" s="9">
        <v>137423</v>
      </c>
      <c r="AG6" s="9"/>
      <c r="AH6" s="5">
        <v>104344</v>
      </c>
      <c r="AI6" s="32"/>
      <c r="AJ6" s="6">
        <v>647</v>
      </c>
      <c r="AK6" s="9"/>
      <c r="AL6" s="9">
        <v>57706</v>
      </c>
      <c r="AM6" s="9"/>
      <c r="AN6" s="5">
        <v>48911</v>
      </c>
      <c r="AO6" s="32"/>
    </row>
    <row r="7" spans="1:41" s="22" customFormat="1" ht="19.5" customHeight="1">
      <c r="A7" s="23"/>
      <c r="B7" s="23"/>
      <c r="C7" s="23"/>
      <c r="D7" s="23"/>
      <c r="E7" s="28"/>
      <c r="F7" s="23"/>
      <c r="G7" s="80" t="s">
        <v>0</v>
      </c>
      <c r="H7" s="80"/>
      <c r="I7" s="80"/>
      <c r="J7" s="80"/>
      <c r="K7" s="41"/>
      <c r="L7" s="7">
        <v>220</v>
      </c>
      <c r="M7" s="8"/>
      <c r="N7" s="8">
        <v>11976</v>
      </c>
      <c r="O7" s="8">
        <v>0</v>
      </c>
      <c r="P7" s="8">
        <v>7352</v>
      </c>
      <c r="Q7" s="8"/>
      <c r="R7" s="7">
        <v>201</v>
      </c>
      <c r="S7" s="8"/>
      <c r="T7" s="8">
        <v>12219</v>
      </c>
      <c r="U7" s="8">
        <v>0</v>
      </c>
      <c r="V7" s="8">
        <v>7453</v>
      </c>
      <c r="W7" s="8"/>
      <c r="X7" s="8">
        <v>193</v>
      </c>
      <c r="Y7" s="8"/>
      <c r="Z7" s="8">
        <v>11973</v>
      </c>
      <c r="AA7" s="8">
        <v>0</v>
      </c>
      <c r="AB7" s="8">
        <v>6355</v>
      </c>
      <c r="AC7" s="42"/>
      <c r="AD7" s="7">
        <v>1316</v>
      </c>
      <c r="AE7" s="8"/>
      <c r="AF7" s="8">
        <v>150923</v>
      </c>
      <c r="AG7" s="8">
        <v>0</v>
      </c>
      <c r="AH7" s="8">
        <v>113819</v>
      </c>
      <c r="AI7" s="23"/>
      <c r="AJ7" s="7">
        <f>SUM(AJ4:AJ6)</f>
        <v>828</v>
      </c>
      <c r="AK7" s="8"/>
      <c r="AL7" s="8">
        <f>SUM(AL4:AL6)</f>
        <v>66763</v>
      </c>
      <c r="AM7" s="8">
        <f>SUM(AN4:AN6)</f>
        <v>54917</v>
      </c>
      <c r="AN7" s="8">
        <f t="shared" ref="AM7:AN7" si="0">SUM(AN4:AN6)</f>
        <v>54917</v>
      </c>
      <c r="AO7" s="105"/>
    </row>
    <row r="8" spans="1:41" s="22" customFormat="1" ht="19.5" customHeight="1">
      <c r="D8" s="32"/>
      <c r="E8" s="33"/>
      <c r="F8" s="32"/>
      <c r="G8" s="34" t="s">
        <v>22</v>
      </c>
      <c r="H8" s="35"/>
      <c r="I8" s="36"/>
      <c r="J8" s="34" t="s">
        <v>4</v>
      </c>
      <c r="K8" s="35"/>
      <c r="L8" s="6">
        <v>19</v>
      </c>
      <c r="M8" s="5"/>
      <c r="N8" s="5">
        <v>77</v>
      </c>
      <c r="O8" s="5"/>
      <c r="P8" s="5">
        <v>-3</v>
      </c>
      <c r="Q8" s="5"/>
      <c r="R8" s="6">
        <v>8</v>
      </c>
      <c r="S8" s="5"/>
      <c r="T8" s="5">
        <v>1391</v>
      </c>
      <c r="U8" s="5"/>
      <c r="V8" s="5">
        <v>1160</v>
      </c>
      <c r="W8" s="5"/>
      <c r="X8" s="3">
        <v>0</v>
      </c>
      <c r="Y8" s="3"/>
      <c r="Z8" s="3">
        <v>0</v>
      </c>
      <c r="AA8" s="3"/>
      <c r="AB8" s="3">
        <v>0</v>
      </c>
      <c r="AC8" s="3"/>
      <c r="AD8" s="1">
        <v>0</v>
      </c>
      <c r="AE8" s="3">
        <v>0</v>
      </c>
      <c r="AF8" s="3">
        <v>0</v>
      </c>
      <c r="AG8" s="3"/>
      <c r="AH8" s="3">
        <v>0</v>
      </c>
      <c r="AI8" s="32"/>
      <c r="AJ8" s="1">
        <v>0</v>
      </c>
      <c r="AK8" s="3"/>
      <c r="AL8" s="3">
        <v>0</v>
      </c>
      <c r="AM8" s="3"/>
      <c r="AN8" s="3">
        <v>0</v>
      </c>
      <c r="AO8" s="32"/>
    </row>
    <row r="9" spans="1:41" s="22" customFormat="1" ht="19.5" customHeight="1">
      <c r="B9" s="88" t="s">
        <v>7</v>
      </c>
      <c r="C9" s="88"/>
      <c r="D9" s="89"/>
      <c r="E9" s="35"/>
      <c r="F9" s="27"/>
      <c r="G9" s="39" t="s">
        <v>24</v>
      </c>
      <c r="H9" s="40"/>
      <c r="I9" s="27"/>
      <c r="J9" s="39" t="s">
        <v>1</v>
      </c>
      <c r="K9" s="40"/>
      <c r="L9" s="6">
        <v>485</v>
      </c>
      <c r="M9" s="5"/>
      <c r="N9" s="5">
        <v>24324</v>
      </c>
      <c r="O9" s="5"/>
      <c r="P9" s="5">
        <v>24324</v>
      </c>
      <c r="Q9" s="5"/>
      <c r="R9" s="6">
        <v>534</v>
      </c>
      <c r="S9" s="5"/>
      <c r="T9" s="5">
        <v>26431</v>
      </c>
      <c r="U9" s="5"/>
      <c r="V9" s="5">
        <v>26431</v>
      </c>
      <c r="W9" s="5"/>
      <c r="X9" s="5">
        <v>536</v>
      </c>
      <c r="Y9" s="5"/>
      <c r="Z9" s="5">
        <v>26669</v>
      </c>
      <c r="AA9" s="5"/>
      <c r="AB9" s="5">
        <v>26669</v>
      </c>
      <c r="AC9" s="38"/>
      <c r="AD9" s="6">
        <v>530</v>
      </c>
      <c r="AE9" s="9"/>
      <c r="AF9" s="9">
        <v>26599</v>
      </c>
      <c r="AG9" s="9"/>
      <c r="AH9" s="5">
        <v>26599</v>
      </c>
      <c r="AI9" s="32"/>
      <c r="AJ9" s="6">
        <v>559</v>
      </c>
      <c r="AK9" s="9"/>
      <c r="AL9" s="9">
        <v>27711</v>
      </c>
      <c r="AM9" s="9"/>
      <c r="AN9" s="5">
        <v>27711</v>
      </c>
      <c r="AO9" s="32"/>
    </row>
    <row r="10" spans="1:41" s="22" customFormat="1" ht="19.5" customHeight="1">
      <c r="A10" s="23"/>
      <c r="B10" s="23"/>
      <c r="C10" s="23"/>
      <c r="D10" s="23"/>
      <c r="E10" s="28"/>
      <c r="F10" s="23"/>
      <c r="G10" s="80" t="s">
        <v>0</v>
      </c>
      <c r="H10" s="80"/>
      <c r="I10" s="80"/>
      <c r="J10" s="80"/>
      <c r="K10" s="41"/>
      <c r="L10" s="7">
        <v>504</v>
      </c>
      <c r="M10" s="8"/>
      <c r="N10" s="8">
        <v>24401</v>
      </c>
      <c r="O10" s="8">
        <v>0</v>
      </c>
      <c r="P10" s="8">
        <v>24321</v>
      </c>
      <c r="Q10" s="8"/>
      <c r="R10" s="7">
        <v>542</v>
      </c>
      <c r="S10" s="8"/>
      <c r="T10" s="8">
        <v>27822</v>
      </c>
      <c r="U10" s="8">
        <v>0</v>
      </c>
      <c r="V10" s="8">
        <v>27591</v>
      </c>
      <c r="W10" s="8"/>
      <c r="X10" s="8">
        <v>536</v>
      </c>
      <c r="Y10" s="8"/>
      <c r="Z10" s="8">
        <v>26669</v>
      </c>
      <c r="AA10" s="8">
        <v>0</v>
      </c>
      <c r="AB10" s="8">
        <v>26669</v>
      </c>
      <c r="AC10" s="42"/>
      <c r="AD10" s="7">
        <v>530</v>
      </c>
      <c r="AE10" s="8"/>
      <c r="AF10" s="8">
        <v>26599</v>
      </c>
      <c r="AG10" s="8">
        <v>0</v>
      </c>
      <c r="AH10" s="8">
        <v>26599</v>
      </c>
      <c r="AI10" s="23"/>
      <c r="AJ10" s="7">
        <f>SUM(AJ8:AJ9)</f>
        <v>559</v>
      </c>
      <c r="AK10" s="8"/>
      <c r="AL10" s="8">
        <f t="shared" ref="AL10:AN10" si="1">SUM(AL8:AL9)</f>
        <v>27711</v>
      </c>
      <c r="AM10" s="8">
        <f>SUM(AN8:AN9)</f>
        <v>27711</v>
      </c>
      <c r="AN10" s="8">
        <f t="shared" si="1"/>
        <v>27711</v>
      </c>
      <c r="AO10" s="23"/>
    </row>
    <row r="11" spans="1:41" s="22" customFormat="1" ht="19.5" customHeight="1">
      <c r="B11" s="33"/>
      <c r="C11" s="32"/>
      <c r="D11" s="32"/>
      <c r="E11" s="33"/>
      <c r="F11" s="32"/>
      <c r="G11" s="34" t="s">
        <v>22</v>
      </c>
      <c r="H11" s="35"/>
      <c r="I11" s="36"/>
      <c r="J11" s="34" t="s">
        <v>4</v>
      </c>
      <c r="K11" s="35"/>
      <c r="L11" s="5">
        <v>100</v>
      </c>
      <c r="M11" s="5"/>
      <c r="N11" s="5">
        <v>3488</v>
      </c>
      <c r="O11" s="5"/>
      <c r="P11" s="5">
        <v>3425</v>
      </c>
      <c r="Q11" s="43"/>
      <c r="R11" s="6">
        <v>65</v>
      </c>
      <c r="S11" s="5"/>
      <c r="T11" s="5">
        <v>2525</v>
      </c>
      <c r="U11" s="5"/>
      <c r="V11" s="5">
        <v>2479</v>
      </c>
      <c r="W11" s="44"/>
      <c r="X11" s="5">
        <v>106</v>
      </c>
      <c r="Y11" s="5"/>
      <c r="Z11" s="5">
        <v>6110</v>
      </c>
      <c r="AA11" s="5"/>
      <c r="AB11" s="5">
        <v>2647</v>
      </c>
      <c r="AC11" s="44"/>
      <c r="AD11" s="6">
        <v>31</v>
      </c>
      <c r="AE11" s="5"/>
      <c r="AF11" s="5">
        <v>1821</v>
      </c>
      <c r="AG11" s="5"/>
      <c r="AH11" s="5">
        <v>1821</v>
      </c>
      <c r="AI11" s="45"/>
      <c r="AJ11" s="46">
        <v>0</v>
      </c>
      <c r="AK11" s="3"/>
      <c r="AL11" s="3">
        <v>0</v>
      </c>
      <c r="AM11" s="3"/>
      <c r="AN11" s="3">
        <v>0</v>
      </c>
      <c r="AO11" s="45"/>
    </row>
    <row r="12" spans="1:41" s="22" customFormat="1" ht="19.5" customHeight="1">
      <c r="B12" s="33"/>
      <c r="C12" s="32"/>
      <c r="D12" s="89" t="s">
        <v>8</v>
      </c>
      <c r="E12" s="35"/>
      <c r="F12" s="36"/>
      <c r="G12" s="34" t="s">
        <v>23</v>
      </c>
      <c r="H12" s="35"/>
      <c r="I12" s="36"/>
      <c r="J12" s="34" t="s">
        <v>6</v>
      </c>
      <c r="K12" s="37"/>
      <c r="L12" s="5">
        <v>535</v>
      </c>
      <c r="M12" s="5"/>
      <c r="N12" s="5">
        <v>5146</v>
      </c>
      <c r="O12" s="5"/>
      <c r="P12" s="5">
        <v>4864</v>
      </c>
      <c r="Q12" s="5"/>
      <c r="R12" s="6">
        <v>624</v>
      </c>
      <c r="S12" s="5"/>
      <c r="T12" s="5">
        <v>8351</v>
      </c>
      <c r="U12" s="5"/>
      <c r="V12" s="5">
        <v>6019</v>
      </c>
      <c r="W12" s="44"/>
      <c r="X12" s="5">
        <v>536</v>
      </c>
      <c r="Y12" s="5"/>
      <c r="Z12" s="5">
        <v>8815</v>
      </c>
      <c r="AA12" s="5"/>
      <c r="AB12" s="5">
        <v>6289</v>
      </c>
      <c r="AC12" s="44"/>
      <c r="AD12" s="6">
        <v>493</v>
      </c>
      <c r="AE12" s="5"/>
      <c r="AF12" s="5">
        <v>7172</v>
      </c>
      <c r="AG12" s="5"/>
      <c r="AH12" s="5">
        <v>5872</v>
      </c>
      <c r="AI12" s="32"/>
      <c r="AJ12" s="6">
        <v>607</v>
      </c>
      <c r="AK12" s="5"/>
      <c r="AL12" s="5">
        <v>8512</v>
      </c>
      <c r="AM12" s="5"/>
      <c r="AN12" s="5">
        <v>6817</v>
      </c>
      <c r="AO12" s="32"/>
    </row>
    <row r="13" spans="1:41" s="22" customFormat="1" ht="19.5" customHeight="1">
      <c r="B13" s="47" t="s">
        <v>9</v>
      </c>
      <c r="C13" s="48"/>
      <c r="D13" s="89"/>
      <c r="E13" s="33"/>
      <c r="F13" s="23"/>
      <c r="G13" s="39" t="s">
        <v>24</v>
      </c>
      <c r="H13" s="40"/>
      <c r="I13" s="27"/>
      <c r="J13" s="39" t="s">
        <v>1</v>
      </c>
      <c r="K13" s="40"/>
      <c r="L13" s="5">
        <v>14627</v>
      </c>
      <c r="M13" s="5"/>
      <c r="N13" s="5">
        <v>117803</v>
      </c>
      <c r="O13" s="5"/>
      <c r="P13" s="5">
        <v>91888</v>
      </c>
      <c r="Q13" s="5"/>
      <c r="R13" s="6">
        <v>14568</v>
      </c>
      <c r="S13" s="5"/>
      <c r="T13" s="5">
        <v>124147</v>
      </c>
      <c r="U13" s="5"/>
      <c r="V13" s="5">
        <v>95737</v>
      </c>
      <c r="W13" s="44"/>
      <c r="X13" s="5">
        <v>14777</v>
      </c>
      <c r="Y13" s="5"/>
      <c r="Z13" s="5">
        <v>133534</v>
      </c>
      <c r="AA13" s="5"/>
      <c r="AB13" s="5">
        <v>100153</v>
      </c>
      <c r="AC13" s="44"/>
      <c r="AD13" s="6">
        <v>15007</v>
      </c>
      <c r="AE13" s="5"/>
      <c r="AF13" s="5">
        <v>88325</v>
      </c>
      <c r="AG13" s="5"/>
      <c r="AH13" s="5">
        <v>83087</v>
      </c>
      <c r="AI13" s="32"/>
      <c r="AJ13" s="6">
        <v>15028</v>
      </c>
      <c r="AK13" s="5"/>
      <c r="AL13" s="5">
        <v>130397</v>
      </c>
      <c r="AM13" s="5">
        <v>0</v>
      </c>
      <c r="AN13" s="5">
        <v>100943</v>
      </c>
      <c r="AO13" s="32"/>
    </row>
    <row r="14" spans="1:41" s="22" customFormat="1" ht="19.5" customHeight="1">
      <c r="B14" s="33"/>
      <c r="C14" s="49"/>
      <c r="D14" s="23"/>
      <c r="E14" s="28"/>
      <c r="F14" s="23"/>
      <c r="G14" s="85" t="s">
        <v>25</v>
      </c>
      <c r="H14" s="85"/>
      <c r="I14" s="85"/>
      <c r="J14" s="85"/>
      <c r="K14" s="50"/>
      <c r="L14" s="5">
        <v>15262</v>
      </c>
      <c r="M14" s="5"/>
      <c r="N14" s="5">
        <v>126437</v>
      </c>
      <c r="O14" s="5">
        <v>0</v>
      </c>
      <c r="P14" s="5">
        <v>100177</v>
      </c>
      <c r="Q14" s="5"/>
      <c r="R14" s="6">
        <v>15257</v>
      </c>
      <c r="S14" s="5"/>
      <c r="T14" s="5">
        <v>135023</v>
      </c>
      <c r="U14" s="5">
        <v>0</v>
      </c>
      <c r="V14" s="5">
        <v>104235</v>
      </c>
      <c r="W14" s="44"/>
      <c r="X14" s="5">
        <v>15419</v>
      </c>
      <c r="Y14" s="5"/>
      <c r="Z14" s="5">
        <v>148459</v>
      </c>
      <c r="AA14" s="5">
        <v>0</v>
      </c>
      <c r="AB14" s="5">
        <v>109089</v>
      </c>
      <c r="AC14" s="44"/>
      <c r="AD14" s="6">
        <v>15531</v>
      </c>
      <c r="AE14" s="5"/>
      <c r="AF14" s="5">
        <v>97318</v>
      </c>
      <c r="AG14" s="5">
        <v>0</v>
      </c>
      <c r="AH14" s="5">
        <v>90780</v>
      </c>
      <c r="AI14" s="32"/>
      <c r="AJ14" s="6">
        <f>SUM(AJ11:AJ13)</f>
        <v>15635</v>
      </c>
      <c r="AK14" s="5"/>
      <c r="AL14" s="5">
        <f>SUM(AL11:AL13)</f>
        <v>138909</v>
      </c>
      <c r="AM14" s="5"/>
      <c r="AN14" s="5">
        <f>SUM(AN11:AN13)</f>
        <v>107760</v>
      </c>
      <c r="AO14" s="106"/>
    </row>
    <row r="15" spans="1:41" s="22" customFormat="1" ht="19.5" customHeight="1">
      <c r="B15" s="47" t="s">
        <v>10</v>
      </c>
      <c r="C15" s="48"/>
      <c r="D15" s="32"/>
      <c r="E15" s="33"/>
      <c r="F15" s="32"/>
      <c r="G15" s="51" t="s">
        <v>22</v>
      </c>
      <c r="H15" s="52"/>
      <c r="I15" s="36"/>
      <c r="J15" s="34" t="s">
        <v>4</v>
      </c>
      <c r="K15" s="35"/>
      <c r="L15" s="5">
        <v>26</v>
      </c>
      <c r="M15" s="5"/>
      <c r="N15" s="5">
        <v>699</v>
      </c>
      <c r="O15" s="5"/>
      <c r="P15" s="5">
        <v>454</v>
      </c>
      <c r="Q15" s="5"/>
      <c r="R15" s="6">
        <v>25</v>
      </c>
      <c r="S15" s="5"/>
      <c r="T15" s="5">
        <v>1052</v>
      </c>
      <c r="U15" s="5"/>
      <c r="V15" s="5">
        <v>484</v>
      </c>
      <c r="W15" s="44"/>
      <c r="X15" s="5">
        <v>25</v>
      </c>
      <c r="Y15" s="5"/>
      <c r="Z15" s="5">
        <v>1052</v>
      </c>
      <c r="AA15" s="5"/>
      <c r="AB15" s="5">
        <v>484</v>
      </c>
      <c r="AC15" s="44"/>
      <c r="AD15" s="46">
        <v>0</v>
      </c>
      <c r="AE15" s="3"/>
      <c r="AF15" s="3">
        <v>0</v>
      </c>
      <c r="AG15" s="3"/>
      <c r="AH15" s="3">
        <v>0</v>
      </c>
      <c r="AI15" s="32"/>
      <c r="AJ15" s="46">
        <v>25</v>
      </c>
      <c r="AK15" s="3"/>
      <c r="AL15" s="3">
        <v>598</v>
      </c>
      <c r="AM15" s="3"/>
      <c r="AN15" s="3">
        <v>325</v>
      </c>
      <c r="AO15" s="32"/>
    </row>
    <row r="16" spans="1:41" s="22" customFormat="1" ht="19.5" customHeight="1">
      <c r="B16" s="33"/>
      <c r="C16" s="48"/>
      <c r="D16" s="89" t="s">
        <v>11</v>
      </c>
      <c r="E16" s="35"/>
      <c r="F16" s="36"/>
      <c r="G16" s="34" t="s">
        <v>23</v>
      </c>
      <c r="H16" s="35"/>
      <c r="I16" s="36"/>
      <c r="J16" s="34" t="s">
        <v>6</v>
      </c>
      <c r="K16" s="37"/>
      <c r="L16" s="5">
        <v>535</v>
      </c>
      <c r="M16" s="5"/>
      <c r="N16" s="5">
        <v>7581</v>
      </c>
      <c r="O16" s="5"/>
      <c r="P16" s="5">
        <v>7203</v>
      </c>
      <c r="Q16" s="5"/>
      <c r="R16" s="6">
        <v>446</v>
      </c>
      <c r="S16" s="5"/>
      <c r="T16" s="5">
        <v>8140</v>
      </c>
      <c r="U16" s="5"/>
      <c r="V16" s="5">
        <v>7301</v>
      </c>
      <c r="W16" s="44"/>
      <c r="X16" s="5">
        <v>475</v>
      </c>
      <c r="Y16" s="5"/>
      <c r="Z16" s="5">
        <v>8671</v>
      </c>
      <c r="AA16" s="5"/>
      <c r="AB16" s="5">
        <v>7622</v>
      </c>
      <c r="AC16" s="44"/>
      <c r="AD16" s="6">
        <v>413</v>
      </c>
      <c r="AE16" s="5"/>
      <c r="AF16" s="5">
        <v>9756</v>
      </c>
      <c r="AG16" s="5"/>
      <c r="AH16" s="5">
        <v>8025</v>
      </c>
      <c r="AI16" s="32"/>
      <c r="AJ16" s="6">
        <v>497</v>
      </c>
      <c r="AK16" s="5"/>
      <c r="AL16" s="5">
        <v>11574</v>
      </c>
      <c r="AM16" s="5"/>
      <c r="AN16" s="5">
        <v>9288</v>
      </c>
      <c r="AO16" s="32"/>
    </row>
    <row r="17" spans="1:41" s="22" customFormat="1" ht="19.5" customHeight="1">
      <c r="B17" s="47" t="s">
        <v>12</v>
      </c>
      <c r="C17" s="48"/>
      <c r="D17" s="89"/>
      <c r="E17" s="33"/>
      <c r="F17" s="23"/>
      <c r="G17" s="39" t="s">
        <v>24</v>
      </c>
      <c r="H17" s="40"/>
      <c r="I17" s="27"/>
      <c r="J17" s="39" t="s">
        <v>1</v>
      </c>
      <c r="K17" s="40"/>
      <c r="L17" s="5">
        <v>404</v>
      </c>
      <c r="M17" s="5"/>
      <c r="N17" s="5">
        <v>133869</v>
      </c>
      <c r="O17" s="5"/>
      <c r="P17" s="5">
        <v>62271</v>
      </c>
      <c r="Q17" s="5"/>
      <c r="R17" s="6">
        <v>358</v>
      </c>
      <c r="S17" s="5"/>
      <c r="T17" s="5">
        <v>130283</v>
      </c>
      <c r="U17" s="5"/>
      <c r="V17" s="5">
        <v>60973</v>
      </c>
      <c r="W17" s="44"/>
      <c r="X17" s="5">
        <v>338</v>
      </c>
      <c r="Y17" s="5"/>
      <c r="Z17" s="5">
        <v>157953</v>
      </c>
      <c r="AA17" s="5"/>
      <c r="AB17" s="5">
        <v>75311</v>
      </c>
      <c r="AC17" s="44"/>
      <c r="AD17" s="6">
        <v>256</v>
      </c>
      <c r="AE17" s="5"/>
      <c r="AF17" s="5">
        <v>15652</v>
      </c>
      <c r="AG17" s="5"/>
      <c r="AH17" s="5">
        <v>3951</v>
      </c>
      <c r="AI17" s="32"/>
      <c r="AJ17" s="6">
        <v>286</v>
      </c>
      <c r="AK17" s="5"/>
      <c r="AL17" s="5">
        <v>148483</v>
      </c>
      <c r="AM17" s="5"/>
      <c r="AN17" s="5">
        <v>71864</v>
      </c>
      <c r="AO17" s="32"/>
    </row>
    <row r="18" spans="1:41" s="22" customFormat="1" ht="19.5" customHeight="1">
      <c r="B18" s="33"/>
      <c r="C18" s="49"/>
      <c r="D18" s="23"/>
      <c r="E18" s="28"/>
      <c r="F18" s="23"/>
      <c r="G18" s="85" t="s">
        <v>25</v>
      </c>
      <c r="H18" s="85"/>
      <c r="I18" s="85"/>
      <c r="J18" s="85"/>
      <c r="K18" s="50"/>
      <c r="L18" s="5">
        <v>965</v>
      </c>
      <c r="M18" s="5"/>
      <c r="N18" s="5">
        <v>142149</v>
      </c>
      <c r="O18" s="5">
        <v>0</v>
      </c>
      <c r="P18" s="5">
        <v>69928</v>
      </c>
      <c r="Q18" s="5"/>
      <c r="R18" s="6">
        <v>829</v>
      </c>
      <c r="S18" s="5"/>
      <c r="T18" s="5">
        <v>139475</v>
      </c>
      <c r="U18" s="5">
        <v>0</v>
      </c>
      <c r="V18" s="5">
        <v>68758</v>
      </c>
      <c r="W18" s="44"/>
      <c r="X18" s="5">
        <v>838</v>
      </c>
      <c r="Y18" s="5"/>
      <c r="Z18" s="5">
        <v>167676</v>
      </c>
      <c r="AA18" s="5">
        <v>0</v>
      </c>
      <c r="AB18" s="5">
        <v>83417</v>
      </c>
      <c r="AC18" s="44"/>
      <c r="AD18" s="6">
        <v>669</v>
      </c>
      <c r="AE18" s="5"/>
      <c r="AF18" s="5">
        <v>25408</v>
      </c>
      <c r="AG18" s="5">
        <v>0</v>
      </c>
      <c r="AH18" s="5">
        <v>11976</v>
      </c>
      <c r="AI18" s="32"/>
      <c r="AJ18" s="6">
        <f>SUM(AJ15:AJ17)</f>
        <v>808</v>
      </c>
      <c r="AK18" s="5"/>
      <c r="AL18" s="5">
        <f>SUM(AL15:AL17)</f>
        <v>160655</v>
      </c>
      <c r="AM18" s="5"/>
      <c r="AN18" s="5">
        <f>SUM(AN15:AN17)</f>
        <v>81477</v>
      </c>
      <c r="AO18" s="32"/>
    </row>
    <row r="19" spans="1:41" s="22" customFormat="1" ht="19.5" customHeight="1">
      <c r="B19" s="47" t="s">
        <v>13</v>
      </c>
      <c r="C19" s="48"/>
      <c r="D19" s="32"/>
      <c r="E19" s="33"/>
      <c r="F19" s="32"/>
      <c r="G19" s="51" t="s">
        <v>22</v>
      </c>
      <c r="H19" s="52"/>
      <c r="I19" s="36"/>
      <c r="J19" s="34" t="s">
        <v>4</v>
      </c>
      <c r="K19" s="35"/>
      <c r="L19" s="3">
        <v>0</v>
      </c>
      <c r="M19" s="3"/>
      <c r="N19" s="3">
        <v>0</v>
      </c>
      <c r="O19" s="3"/>
      <c r="P19" s="3">
        <v>0</v>
      </c>
      <c r="Q19" s="3"/>
      <c r="R19" s="46">
        <v>0</v>
      </c>
      <c r="S19" s="3"/>
      <c r="T19" s="3">
        <v>0</v>
      </c>
      <c r="U19" s="3"/>
      <c r="V19" s="3">
        <v>0</v>
      </c>
      <c r="W19" s="32"/>
      <c r="X19" s="3">
        <v>0</v>
      </c>
      <c r="Y19" s="3"/>
      <c r="Z19" s="3">
        <v>0</v>
      </c>
      <c r="AA19" s="3"/>
      <c r="AB19" s="3">
        <v>0</v>
      </c>
      <c r="AC19" s="32"/>
      <c r="AD19" s="46">
        <v>0</v>
      </c>
      <c r="AE19" s="3"/>
      <c r="AF19" s="3">
        <v>0</v>
      </c>
      <c r="AG19" s="3"/>
      <c r="AH19" s="3">
        <v>0</v>
      </c>
      <c r="AI19" s="32"/>
      <c r="AJ19" s="46">
        <v>0</v>
      </c>
      <c r="AK19" s="3">
        <v>0</v>
      </c>
      <c r="AL19" s="3">
        <v>0</v>
      </c>
      <c r="AM19" s="3"/>
      <c r="AN19" s="3">
        <v>0</v>
      </c>
      <c r="AO19" s="32"/>
    </row>
    <row r="20" spans="1:41" s="22" customFormat="1" ht="19.5" customHeight="1">
      <c r="B20" s="33"/>
      <c r="C20" s="48"/>
      <c r="D20" s="100" t="s">
        <v>14</v>
      </c>
      <c r="E20" s="53"/>
      <c r="F20" s="34"/>
      <c r="G20" s="34" t="s">
        <v>23</v>
      </c>
      <c r="H20" s="35"/>
      <c r="I20" s="36"/>
      <c r="J20" s="34" t="s">
        <v>6</v>
      </c>
      <c r="K20" s="37"/>
      <c r="L20" s="3">
        <v>0</v>
      </c>
      <c r="M20" s="3"/>
      <c r="N20" s="3">
        <v>0</v>
      </c>
      <c r="O20" s="3"/>
      <c r="P20" s="3">
        <v>0</v>
      </c>
      <c r="Q20" s="3"/>
      <c r="R20" s="46">
        <v>0</v>
      </c>
      <c r="S20" s="3"/>
      <c r="T20" s="3">
        <v>0</v>
      </c>
      <c r="U20" s="3"/>
      <c r="V20" s="3">
        <v>0</v>
      </c>
      <c r="W20" s="32"/>
      <c r="X20" s="3">
        <v>0</v>
      </c>
      <c r="Y20" s="3"/>
      <c r="Z20" s="3">
        <v>0</v>
      </c>
      <c r="AA20" s="3"/>
      <c r="AB20" s="3">
        <v>0</v>
      </c>
      <c r="AC20" s="32"/>
      <c r="AD20" s="46">
        <v>0</v>
      </c>
      <c r="AE20" s="3"/>
      <c r="AF20" s="3">
        <v>0</v>
      </c>
      <c r="AG20" s="3"/>
      <c r="AH20" s="3">
        <v>0</v>
      </c>
      <c r="AI20" s="32"/>
      <c r="AJ20" s="46">
        <v>0</v>
      </c>
      <c r="AK20" s="3"/>
      <c r="AL20" s="3">
        <v>0</v>
      </c>
      <c r="AM20" s="3"/>
      <c r="AN20" s="3">
        <v>0</v>
      </c>
      <c r="AO20" s="32"/>
    </row>
    <row r="21" spans="1:41" s="22" customFormat="1" ht="19.5" customHeight="1">
      <c r="B21" s="47" t="s">
        <v>2</v>
      </c>
      <c r="C21" s="48"/>
      <c r="D21" s="100"/>
      <c r="E21" s="33"/>
      <c r="F21" s="23"/>
      <c r="G21" s="39" t="s">
        <v>24</v>
      </c>
      <c r="H21" s="40"/>
      <c r="I21" s="27"/>
      <c r="J21" s="39" t="s">
        <v>1</v>
      </c>
      <c r="K21" s="40"/>
      <c r="L21" s="5">
        <v>49</v>
      </c>
      <c r="M21" s="5"/>
      <c r="N21" s="5">
        <v>27374</v>
      </c>
      <c r="O21" s="5"/>
      <c r="P21" s="5">
        <v>13920</v>
      </c>
      <c r="Q21" s="5"/>
      <c r="R21" s="6">
        <v>38</v>
      </c>
      <c r="S21" s="5"/>
      <c r="T21" s="5">
        <v>29350</v>
      </c>
      <c r="U21" s="5"/>
      <c r="V21" s="5">
        <v>14747</v>
      </c>
      <c r="W21" s="44"/>
      <c r="X21" s="5">
        <v>56</v>
      </c>
      <c r="Y21" s="5"/>
      <c r="Z21" s="5">
        <v>36251</v>
      </c>
      <c r="AA21" s="5"/>
      <c r="AB21" s="5">
        <v>18297</v>
      </c>
      <c r="AC21" s="44"/>
      <c r="AD21" s="6">
        <v>44</v>
      </c>
      <c r="AE21" s="5"/>
      <c r="AF21" s="5">
        <v>15646</v>
      </c>
      <c r="AG21" s="5"/>
      <c r="AH21" s="5">
        <v>30914</v>
      </c>
      <c r="AI21" s="32"/>
      <c r="AJ21" s="6">
        <v>45</v>
      </c>
      <c r="AK21" s="5"/>
      <c r="AL21" s="5">
        <v>27237</v>
      </c>
      <c r="AM21" s="5"/>
      <c r="AN21" s="5">
        <v>13816</v>
      </c>
      <c r="AO21" s="32"/>
    </row>
    <row r="22" spans="1:41" s="22" customFormat="1" ht="19.5" customHeight="1">
      <c r="B22" s="54"/>
      <c r="C22" s="55"/>
      <c r="D22" s="23"/>
      <c r="E22" s="28"/>
      <c r="F22" s="23"/>
      <c r="G22" s="85" t="s">
        <v>25</v>
      </c>
      <c r="H22" s="85"/>
      <c r="I22" s="85"/>
      <c r="J22" s="85"/>
      <c r="K22" s="50"/>
      <c r="L22" s="5">
        <v>49</v>
      </c>
      <c r="M22" s="5"/>
      <c r="N22" s="5">
        <v>27374</v>
      </c>
      <c r="O22" s="5">
        <v>0</v>
      </c>
      <c r="P22" s="5">
        <v>13920</v>
      </c>
      <c r="Q22" s="5"/>
      <c r="R22" s="6">
        <v>38</v>
      </c>
      <c r="S22" s="5"/>
      <c r="T22" s="5">
        <v>29350</v>
      </c>
      <c r="U22" s="5">
        <v>0</v>
      </c>
      <c r="V22" s="5">
        <v>14747</v>
      </c>
      <c r="W22" s="44"/>
      <c r="X22" s="5">
        <v>56</v>
      </c>
      <c r="Y22" s="5"/>
      <c r="Z22" s="5">
        <v>36251</v>
      </c>
      <c r="AA22" s="5">
        <v>0</v>
      </c>
      <c r="AB22" s="5">
        <v>18297</v>
      </c>
      <c r="AC22" s="44"/>
      <c r="AD22" s="6">
        <v>44</v>
      </c>
      <c r="AE22" s="5"/>
      <c r="AF22" s="5">
        <v>15646</v>
      </c>
      <c r="AG22" s="5">
        <v>0</v>
      </c>
      <c r="AH22" s="5">
        <v>30914</v>
      </c>
      <c r="AI22" s="32"/>
      <c r="AJ22" s="6">
        <f>SUM(AJ19:AJ21)</f>
        <v>45</v>
      </c>
      <c r="AK22" s="5"/>
      <c r="AL22" s="5">
        <f>SUM(AL19:AL21)</f>
        <v>27237</v>
      </c>
      <c r="AM22" s="5"/>
      <c r="AN22" s="5">
        <f>SUM(AN19:AN21)</f>
        <v>13816</v>
      </c>
      <c r="AO22" s="32"/>
    </row>
    <row r="23" spans="1:41" s="22" customFormat="1" ht="19.5" customHeight="1">
      <c r="A23" s="23"/>
      <c r="B23" s="28"/>
      <c r="C23" s="23"/>
      <c r="D23" s="80" t="s">
        <v>0</v>
      </c>
      <c r="E23" s="80"/>
      <c r="F23" s="80"/>
      <c r="G23" s="80"/>
      <c r="H23" s="80"/>
      <c r="I23" s="80"/>
      <c r="J23" s="80"/>
      <c r="K23" s="41"/>
      <c r="L23" s="8">
        <v>16276</v>
      </c>
      <c r="M23" s="8"/>
      <c r="N23" s="8">
        <v>295960</v>
      </c>
      <c r="O23" s="8">
        <v>0</v>
      </c>
      <c r="P23" s="8">
        <v>184025</v>
      </c>
      <c r="Q23" s="8"/>
      <c r="R23" s="7">
        <v>16124</v>
      </c>
      <c r="S23" s="8"/>
      <c r="T23" s="8">
        <v>303848</v>
      </c>
      <c r="U23" s="8">
        <v>0</v>
      </c>
      <c r="V23" s="8">
        <v>187740</v>
      </c>
      <c r="W23" s="42"/>
      <c r="X23" s="8">
        <v>16313</v>
      </c>
      <c r="Y23" s="8"/>
      <c r="Z23" s="8">
        <v>352386</v>
      </c>
      <c r="AA23" s="8">
        <v>0</v>
      </c>
      <c r="AB23" s="8">
        <v>210803</v>
      </c>
      <c r="AC23" s="42"/>
      <c r="AD23" s="7">
        <v>16244</v>
      </c>
      <c r="AE23" s="8"/>
      <c r="AF23" s="8">
        <v>138372</v>
      </c>
      <c r="AG23" s="8">
        <v>0</v>
      </c>
      <c r="AH23" s="8">
        <v>133670</v>
      </c>
      <c r="AI23" s="23"/>
      <c r="AJ23" s="7">
        <f>AJ14+AJ18+AJ22</f>
        <v>16488</v>
      </c>
      <c r="AK23" s="8"/>
      <c r="AL23" s="8">
        <f>AL14+AL18+AL22</f>
        <v>326801</v>
      </c>
      <c r="AM23" s="8">
        <f>AN14+AN18+AN22</f>
        <v>203053</v>
      </c>
      <c r="AN23" s="8">
        <f>AN14+AN18+AN22</f>
        <v>203053</v>
      </c>
      <c r="AO23" s="23"/>
    </row>
    <row r="24" spans="1:41" s="22" customFormat="1" ht="19.5" customHeight="1">
      <c r="A24" s="91" t="s">
        <v>15</v>
      </c>
      <c r="B24" s="94"/>
      <c r="C24" s="56"/>
      <c r="D24" s="56"/>
      <c r="E24" s="57"/>
      <c r="F24" s="32"/>
      <c r="G24" s="34" t="s">
        <v>22</v>
      </c>
      <c r="H24" s="35"/>
      <c r="I24" s="36"/>
      <c r="J24" s="34" t="s">
        <v>4</v>
      </c>
      <c r="K24" s="36"/>
      <c r="L24" s="46">
        <v>0</v>
      </c>
      <c r="M24" s="3"/>
      <c r="N24" s="3">
        <v>0</v>
      </c>
      <c r="O24" s="3"/>
      <c r="P24" s="3">
        <v>0</v>
      </c>
      <c r="Q24" s="3"/>
      <c r="R24" s="46">
        <v>0</v>
      </c>
      <c r="S24" s="3"/>
      <c r="T24" s="3">
        <v>0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D24" s="46">
        <v>0</v>
      </c>
      <c r="AE24" s="3"/>
      <c r="AF24" s="3">
        <v>0</v>
      </c>
      <c r="AG24" s="3"/>
      <c r="AH24" s="3">
        <v>0</v>
      </c>
      <c r="AI24" s="32"/>
      <c r="AJ24" s="46">
        <v>0</v>
      </c>
      <c r="AK24" s="3"/>
      <c r="AL24" s="3">
        <v>0</v>
      </c>
      <c r="AM24" s="3"/>
      <c r="AN24" s="3">
        <v>0</v>
      </c>
      <c r="AO24" s="32"/>
    </row>
    <row r="25" spans="1:41" s="22" customFormat="1" ht="19.5" customHeight="1">
      <c r="A25" s="89"/>
      <c r="B25" s="95"/>
      <c r="C25" s="48"/>
      <c r="D25" s="97" t="s">
        <v>34</v>
      </c>
      <c r="E25" s="58"/>
      <c r="F25" s="36"/>
      <c r="G25" s="34" t="s">
        <v>23</v>
      </c>
      <c r="H25" s="35"/>
      <c r="I25" s="36"/>
      <c r="J25" s="34" t="s">
        <v>6</v>
      </c>
      <c r="K25" s="34"/>
      <c r="L25" s="6">
        <v>158</v>
      </c>
      <c r="M25" s="5"/>
      <c r="N25" s="5">
        <v>741</v>
      </c>
      <c r="O25" s="5"/>
      <c r="P25" s="5">
        <v>741</v>
      </c>
      <c r="Q25" s="5"/>
      <c r="R25" s="6">
        <v>185</v>
      </c>
      <c r="S25" s="5"/>
      <c r="T25" s="5">
        <v>899</v>
      </c>
      <c r="U25" s="5"/>
      <c r="V25" s="5">
        <v>899</v>
      </c>
      <c r="W25" s="5"/>
      <c r="X25" s="5">
        <v>220</v>
      </c>
      <c r="Y25" s="5"/>
      <c r="Z25" s="5">
        <v>1094</v>
      </c>
      <c r="AA25" s="5"/>
      <c r="AB25" s="5">
        <v>1094</v>
      </c>
      <c r="AC25" s="38"/>
      <c r="AD25" s="6">
        <v>244</v>
      </c>
      <c r="AE25" s="5"/>
      <c r="AF25" s="5">
        <v>1305</v>
      </c>
      <c r="AG25" s="5"/>
      <c r="AH25" s="5">
        <v>1305</v>
      </c>
      <c r="AI25" s="32"/>
      <c r="AJ25" s="6">
        <v>250</v>
      </c>
      <c r="AK25" s="5"/>
      <c r="AL25" s="5">
        <v>1342</v>
      </c>
      <c r="AM25" s="5"/>
      <c r="AN25" s="5">
        <v>1342</v>
      </c>
      <c r="AO25" s="32"/>
    </row>
    <row r="26" spans="1:41" s="22" customFormat="1" ht="19.5" customHeight="1">
      <c r="A26" s="89"/>
      <c r="B26" s="95"/>
      <c r="C26" s="48"/>
      <c r="D26" s="97"/>
      <c r="E26" s="58"/>
      <c r="F26" s="23"/>
      <c r="G26" s="39" t="s">
        <v>24</v>
      </c>
      <c r="H26" s="40"/>
      <c r="I26" s="27"/>
      <c r="J26" s="39" t="s">
        <v>1</v>
      </c>
      <c r="K26" s="40"/>
      <c r="L26" s="6">
        <v>1840</v>
      </c>
      <c r="M26" s="5"/>
      <c r="N26" s="5">
        <v>14535</v>
      </c>
      <c r="O26" s="5"/>
      <c r="P26" s="5">
        <v>14535</v>
      </c>
      <c r="Q26" s="5"/>
      <c r="R26" s="6">
        <v>1894</v>
      </c>
      <c r="S26" s="5"/>
      <c r="T26" s="5">
        <v>15741</v>
      </c>
      <c r="U26" s="5"/>
      <c r="V26" s="5">
        <v>15741</v>
      </c>
      <c r="W26" s="5"/>
      <c r="X26" s="5">
        <v>2237</v>
      </c>
      <c r="Y26" s="5"/>
      <c r="Z26" s="5">
        <v>19095</v>
      </c>
      <c r="AA26" s="5"/>
      <c r="AB26" s="5">
        <v>19095</v>
      </c>
      <c r="AC26" s="38"/>
      <c r="AD26" s="6">
        <v>2370</v>
      </c>
      <c r="AE26" s="5"/>
      <c r="AF26" s="5">
        <v>20999</v>
      </c>
      <c r="AG26" s="5"/>
      <c r="AH26" s="5">
        <v>20999</v>
      </c>
      <c r="AI26" s="32"/>
      <c r="AJ26" s="6">
        <v>2351</v>
      </c>
      <c r="AK26" s="5"/>
      <c r="AL26" s="5">
        <v>20611</v>
      </c>
      <c r="AM26" s="5"/>
      <c r="AN26" s="5">
        <v>20611</v>
      </c>
      <c r="AO26" s="32"/>
    </row>
    <row r="27" spans="1:41" s="22" customFormat="1" ht="19.5" customHeight="1">
      <c r="A27" s="89"/>
      <c r="B27" s="95"/>
      <c r="C27" s="25"/>
      <c r="D27" s="25"/>
      <c r="E27" s="24"/>
      <c r="F27" s="23"/>
      <c r="G27" s="85" t="s">
        <v>25</v>
      </c>
      <c r="H27" s="85"/>
      <c r="I27" s="85"/>
      <c r="J27" s="85"/>
      <c r="K27" s="50"/>
      <c r="L27" s="5">
        <v>1998</v>
      </c>
      <c r="M27" s="5"/>
      <c r="N27" s="5">
        <v>15276</v>
      </c>
      <c r="O27" s="5">
        <v>0</v>
      </c>
      <c r="P27" s="5">
        <v>15276</v>
      </c>
      <c r="Q27" s="5"/>
      <c r="R27" s="6">
        <v>2079</v>
      </c>
      <c r="S27" s="5"/>
      <c r="T27" s="5">
        <v>16640</v>
      </c>
      <c r="U27" s="5">
        <v>0</v>
      </c>
      <c r="V27" s="5">
        <v>16640</v>
      </c>
      <c r="W27" s="44"/>
      <c r="X27" s="5">
        <v>2457</v>
      </c>
      <c r="Y27" s="5"/>
      <c r="Z27" s="5">
        <v>20189</v>
      </c>
      <c r="AA27" s="5">
        <v>0</v>
      </c>
      <c r="AB27" s="5">
        <v>20189</v>
      </c>
      <c r="AC27" s="44"/>
      <c r="AD27" s="6">
        <v>2614</v>
      </c>
      <c r="AE27" s="5"/>
      <c r="AF27" s="5">
        <v>22304</v>
      </c>
      <c r="AG27" s="5">
        <v>0</v>
      </c>
      <c r="AH27" s="5">
        <v>22304</v>
      </c>
      <c r="AI27" s="32"/>
      <c r="AJ27" s="6">
        <f>SUM(AJ24:AJ26)</f>
        <v>2601</v>
      </c>
      <c r="AK27" s="5"/>
      <c r="AL27" s="5">
        <f t="shared" ref="AL27:AN27" si="2">SUM(AL24:AL26)</f>
        <v>21953</v>
      </c>
      <c r="AM27" s="5">
        <f>SUM(AN24:AN26)</f>
        <v>21953</v>
      </c>
      <c r="AN27" s="5">
        <f t="shared" si="2"/>
        <v>21953</v>
      </c>
      <c r="AO27" s="32"/>
    </row>
    <row r="28" spans="1:41" s="22" customFormat="1" ht="19.5" customHeight="1">
      <c r="A28" s="89"/>
      <c r="B28" s="95"/>
      <c r="C28" s="59"/>
      <c r="D28" s="59" t="s">
        <v>35</v>
      </c>
      <c r="E28" s="60"/>
      <c r="F28" s="23"/>
      <c r="G28" s="39" t="s">
        <v>24</v>
      </c>
      <c r="H28" s="40"/>
      <c r="I28" s="27"/>
      <c r="J28" s="39" t="s">
        <v>1</v>
      </c>
      <c r="K28" s="40"/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/>
      <c r="R28" s="46">
        <v>0</v>
      </c>
      <c r="S28" s="3">
        <v>0</v>
      </c>
      <c r="T28" s="3">
        <v>0</v>
      </c>
      <c r="U28" s="3">
        <v>0</v>
      </c>
      <c r="V28" s="3">
        <v>0</v>
      </c>
      <c r="W28" s="61"/>
      <c r="X28" s="3">
        <v>13</v>
      </c>
      <c r="Y28" s="3"/>
      <c r="Z28" s="3">
        <v>244</v>
      </c>
      <c r="AA28" s="3"/>
      <c r="AB28" s="3">
        <v>244</v>
      </c>
      <c r="AC28" s="61"/>
      <c r="AD28" s="46">
        <v>10</v>
      </c>
      <c r="AE28" s="3"/>
      <c r="AF28" s="3">
        <v>192</v>
      </c>
      <c r="AG28" s="3"/>
      <c r="AH28" s="3">
        <v>192</v>
      </c>
      <c r="AI28" s="32"/>
      <c r="AJ28" s="6">
        <v>17</v>
      </c>
      <c r="AK28" s="5"/>
      <c r="AL28" s="5">
        <v>270</v>
      </c>
      <c r="AM28" s="5"/>
      <c r="AN28" s="5">
        <v>270</v>
      </c>
      <c r="AO28" s="32"/>
    </row>
    <row r="29" spans="1:41" s="22" customFormat="1" ht="19.5" customHeight="1">
      <c r="A29" s="84"/>
      <c r="B29" s="96"/>
      <c r="C29" s="86" t="s">
        <v>33</v>
      </c>
      <c r="D29" s="80"/>
      <c r="E29" s="80"/>
      <c r="F29" s="80"/>
      <c r="G29" s="80"/>
      <c r="H29" s="80"/>
      <c r="I29" s="80"/>
      <c r="J29" s="80"/>
      <c r="K29" s="87"/>
      <c r="L29" s="7">
        <v>1998</v>
      </c>
      <c r="M29" s="8"/>
      <c r="N29" s="8">
        <v>15276</v>
      </c>
      <c r="O29" s="8">
        <v>0</v>
      </c>
      <c r="P29" s="8">
        <v>15276</v>
      </c>
      <c r="Q29" s="8"/>
      <c r="R29" s="7">
        <v>2079</v>
      </c>
      <c r="S29" s="8"/>
      <c r="T29" s="8">
        <v>16640</v>
      </c>
      <c r="U29" s="8">
        <v>0</v>
      </c>
      <c r="V29" s="8">
        <v>16640</v>
      </c>
      <c r="W29" s="8"/>
      <c r="X29" s="8">
        <v>2470</v>
      </c>
      <c r="Y29" s="8"/>
      <c r="Z29" s="8">
        <v>20433</v>
      </c>
      <c r="AA29" s="8">
        <v>0</v>
      </c>
      <c r="AB29" s="8">
        <v>20433</v>
      </c>
      <c r="AC29" s="42"/>
      <c r="AD29" s="7">
        <v>2624</v>
      </c>
      <c r="AE29" s="8"/>
      <c r="AF29" s="8">
        <v>22496</v>
      </c>
      <c r="AG29" s="8"/>
      <c r="AH29" s="8">
        <v>22496</v>
      </c>
      <c r="AI29" s="23"/>
      <c r="AJ29" s="7">
        <f>AJ27+AJ28</f>
        <v>2618</v>
      </c>
      <c r="AK29" s="8"/>
      <c r="AL29" s="8">
        <f>AL27+AL28</f>
        <v>22223</v>
      </c>
      <c r="AM29" s="8"/>
      <c r="AN29" s="8">
        <f>AN27+AN28</f>
        <v>22223</v>
      </c>
      <c r="AO29" s="23"/>
    </row>
    <row r="30" spans="1:41" s="22" customFormat="1" ht="19.5" customHeight="1">
      <c r="A30" s="45"/>
      <c r="B30" s="90" t="s">
        <v>26</v>
      </c>
      <c r="C30" s="90"/>
      <c r="D30" s="91"/>
      <c r="E30" s="52"/>
      <c r="F30" s="62"/>
      <c r="G30" s="51" t="s">
        <v>22</v>
      </c>
      <c r="H30" s="52"/>
      <c r="I30" s="62"/>
      <c r="J30" s="51" t="s">
        <v>4</v>
      </c>
      <c r="K30" s="62"/>
      <c r="L30" s="1">
        <v>0</v>
      </c>
      <c r="M30" s="4">
        <v>0</v>
      </c>
      <c r="N30" s="4">
        <v>0</v>
      </c>
      <c r="O30" s="4">
        <v>0</v>
      </c>
      <c r="P30" s="4">
        <v>0</v>
      </c>
      <c r="Q30" s="4"/>
      <c r="R30" s="1">
        <v>0</v>
      </c>
      <c r="S30" s="4">
        <v>0</v>
      </c>
      <c r="T30" s="4">
        <v>0</v>
      </c>
      <c r="U30" s="4">
        <v>0</v>
      </c>
      <c r="V30" s="4">
        <v>0</v>
      </c>
      <c r="W30" s="4"/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5"/>
      <c r="AD30" s="1">
        <v>0</v>
      </c>
      <c r="AE30" s="4">
        <v>0</v>
      </c>
      <c r="AF30" s="4">
        <v>0</v>
      </c>
      <c r="AG30" s="4">
        <v>0</v>
      </c>
      <c r="AH30" s="4">
        <v>0</v>
      </c>
      <c r="AI30" s="45"/>
      <c r="AJ30" s="1">
        <v>0</v>
      </c>
      <c r="AK30" s="4">
        <v>0</v>
      </c>
      <c r="AL30" s="4">
        <v>0</v>
      </c>
      <c r="AM30" s="4">
        <v>0</v>
      </c>
      <c r="AN30" s="4">
        <v>0</v>
      </c>
      <c r="AO30" s="45"/>
    </row>
    <row r="31" spans="1:41" s="22" customFormat="1" ht="19.5" customHeight="1">
      <c r="A31" s="32"/>
      <c r="B31" s="89"/>
      <c r="C31" s="89"/>
      <c r="D31" s="89"/>
      <c r="E31" s="35"/>
      <c r="F31" s="27"/>
      <c r="G31" s="39" t="s">
        <v>24</v>
      </c>
      <c r="H31" s="40"/>
      <c r="I31" s="27"/>
      <c r="J31" s="39" t="s">
        <v>1</v>
      </c>
      <c r="K31" s="40"/>
      <c r="L31" s="46">
        <v>0</v>
      </c>
      <c r="M31" s="3">
        <v>0</v>
      </c>
      <c r="N31" s="3">
        <v>0</v>
      </c>
      <c r="O31" s="3">
        <v>0</v>
      </c>
      <c r="P31" s="3">
        <v>0</v>
      </c>
      <c r="Q31" s="3"/>
      <c r="R31" s="46">
        <v>0</v>
      </c>
      <c r="S31" s="3">
        <v>0</v>
      </c>
      <c r="T31" s="3">
        <v>0</v>
      </c>
      <c r="U31" s="3">
        <v>0</v>
      </c>
      <c r="V31" s="3">
        <v>0</v>
      </c>
      <c r="W31" s="3"/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2"/>
      <c r="AD31" s="46">
        <v>0</v>
      </c>
      <c r="AE31" s="3">
        <v>0</v>
      </c>
      <c r="AF31" s="3">
        <v>0</v>
      </c>
      <c r="AG31" s="3">
        <v>0</v>
      </c>
      <c r="AH31" s="3">
        <v>0</v>
      </c>
      <c r="AI31" s="32"/>
      <c r="AJ31" s="46">
        <v>0</v>
      </c>
      <c r="AK31" s="3">
        <v>0</v>
      </c>
      <c r="AL31" s="3">
        <v>0</v>
      </c>
      <c r="AM31" s="3">
        <v>0</v>
      </c>
      <c r="AN31" s="3">
        <v>0</v>
      </c>
      <c r="AO31" s="32"/>
    </row>
    <row r="32" spans="1:41" s="22" customFormat="1" ht="19.5" customHeight="1">
      <c r="A32" s="23"/>
      <c r="B32" s="84"/>
      <c r="C32" s="84"/>
      <c r="D32" s="84"/>
      <c r="E32" s="40"/>
      <c r="F32" s="27"/>
      <c r="G32" s="80" t="s">
        <v>0</v>
      </c>
      <c r="H32" s="80"/>
      <c r="I32" s="80"/>
      <c r="J32" s="80"/>
      <c r="K32" s="63"/>
      <c r="L32" s="64">
        <v>0</v>
      </c>
      <c r="M32" s="65">
        <v>0</v>
      </c>
      <c r="N32" s="65">
        <v>0</v>
      </c>
      <c r="O32" s="65">
        <v>0</v>
      </c>
      <c r="P32" s="65">
        <v>0</v>
      </c>
      <c r="Q32" s="65"/>
      <c r="R32" s="64">
        <v>0</v>
      </c>
      <c r="S32" s="65">
        <v>0</v>
      </c>
      <c r="T32" s="65">
        <v>0</v>
      </c>
      <c r="U32" s="65">
        <v>0</v>
      </c>
      <c r="V32" s="65">
        <v>0</v>
      </c>
      <c r="W32" s="65"/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6"/>
      <c r="AD32" s="64">
        <v>0</v>
      </c>
      <c r="AE32" s="65">
        <v>0</v>
      </c>
      <c r="AF32" s="65">
        <v>0</v>
      </c>
      <c r="AG32" s="65">
        <v>0</v>
      </c>
      <c r="AH32" s="65">
        <v>0</v>
      </c>
      <c r="AI32" s="23"/>
      <c r="AJ32" s="64">
        <v>0</v>
      </c>
      <c r="AK32" s="65">
        <v>0</v>
      </c>
      <c r="AL32" s="65">
        <v>0</v>
      </c>
      <c r="AM32" s="65">
        <v>0</v>
      </c>
      <c r="AN32" s="65">
        <v>0</v>
      </c>
      <c r="AO32" s="23"/>
    </row>
    <row r="33" spans="1:41" s="22" customFormat="1" ht="19.5" customHeight="1">
      <c r="D33" s="32"/>
      <c r="E33" s="33"/>
      <c r="F33" s="32"/>
      <c r="G33" s="34" t="s">
        <v>22</v>
      </c>
      <c r="H33" s="35"/>
      <c r="I33" s="36"/>
      <c r="J33" s="34" t="s">
        <v>4</v>
      </c>
      <c r="K33" s="36"/>
      <c r="L33" s="6">
        <v>3</v>
      </c>
      <c r="M33" s="5"/>
      <c r="N33" s="5">
        <v>-492</v>
      </c>
      <c r="O33" s="5"/>
      <c r="P33" s="5">
        <v>64</v>
      </c>
      <c r="Q33" s="5"/>
      <c r="R33" s="1">
        <v>0</v>
      </c>
      <c r="S33" s="4">
        <v>0</v>
      </c>
      <c r="T33" s="4">
        <v>0</v>
      </c>
      <c r="U33" s="4">
        <v>0</v>
      </c>
      <c r="V33" s="4">
        <v>0</v>
      </c>
      <c r="W33" s="5"/>
      <c r="X33" s="3">
        <v>0</v>
      </c>
      <c r="Y33" s="3"/>
      <c r="Z33" s="3">
        <v>0</v>
      </c>
      <c r="AA33" s="3"/>
      <c r="AB33" s="3">
        <v>0</v>
      </c>
      <c r="AC33" s="38"/>
      <c r="AD33" s="46">
        <v>0</v>
      </c>
      <c r="AE33" s="3"/>
      <c r="AF33" s="3">
        <v>0</v>
      </c>
      <c r="AG33" s="3"/>
      <c r="AH33" s="3">
        <v>0</v>
      </c>
      <c r="AI33" s="67"/>
      <c r="AJ33" s="1">
        <v>0</v>
      </c>
      <c r="AK33" s="5"/>
      <c r="AL33" s="4">
        <v>0</v>
      </c>
      <c r="AM33" s="4"/>
      <c r="AN33" s="4">
        <v>0</v>
      </c>
      <c r="AO33" s="67"/>
    </row>
    <row r="34" spans="1:41" s="22" customFormat="1" ht="19.5" customHeight="1">
      <c r="B34" s="88" t="s">
        <v>16</v>
      </c>
      <c r="C34" s="88"/>
      <c r="D34" s="89"/>
      <c r="E34" s="35"/>
      <c r="F34" s="27"/>
      <c r="G34" s="39" t="s">
        <v>27</v>
      </c>
      <c r="H34" s="40"/>
      <c r="I34" s="27"/>
      <c r="J34" s="39" t="s">
        <v>1</v>
      </c>
      <c r="K34" s="40"/>
      <c r="L34" s="6">
        <v>132</v>
      </c>
      <c r="M34" s="5"/>
      <c r="N34" s="5">
        <v>345809</v>
      </c>
      <c r="O34" s="5"/>
      <c r="P34" s="5">
        <v>151126</v>
      </c>
      <c r="Q34" s="5"/>
      <c r="R34" s="6">
        <v>132</v>
      </c>
      <c r="S34" s="5"/>
      <c r="T34" s="5">
        <v>299338</v>
      </c>
      <c r="U34" s="5"/>
      <c r="V34" s="5">
        <v>140112</v>
      </c>
      <c r="W34" s="5"/>
      <c r="X34" s="5">
        <v>132</v>
      </c>
      <c r="Y34" s="5"/>
      <c r="Z34" s="5">
        <v>365954</v>
      </c>
      <c r="AA34" s="5"/>
      <c r="AB34" s="5">
        <v>154482</v>
      </c>
      <c r="AC34" s="38"/>
      <c r="AD34" s="6">
        <v>130</v>
      </c>
      <c r="AE34" s="5"/>
      <c r="AF34" s="5">
        <v>425050</v>
      </c>
      <c r="AG34" s="5"/>
      <c r="AH34" s="5">
        <v>185717</v>
      </c>
      <c r="AI34" s="67"/>
      <c r="AJ34" s="6">
        <v>134</v>
      </c>
      <c r="AK34" s="5"/>
      <c r="AL34" s="5">
        <v>391373</v>
      </c>
      <c r="AM34" s="5"/>
      <c r="AN34" s="5">
        <v>163133</v>
      </c>
      <c r="AO34" s="67"/>
    </row>
    <row r="35" spans="1:41" s="22" customFormat="1" ht="19.5" customHeight="1">
      <c r="A35" s="23"/>
      <c r="B35" s="23"/>
      <c r="C35" s="23"/>
      <c r="D35" s="23"/>
      <c r="E35" s="28"/>
      <c r="F35" s="23"/>
      <c r="G35" s="80" t="s">
        <v>0</v>
      </c>
      <c r="H35" s="80"/>
      <c r="I35" s="80"/>
      <c r="J35" s="80"/>
      <c r="K35" s="68"/>
      <c r="L35" s="7">
        <v>135</v>
      </c>
      <c r="M35" s="8"/>
      <c r="N35" s="8">
        <v>345317</v>
      </c>
      <c r="O35" s="8">
        <v>0</v>
      </c>
      <c r="P35" s="8">
        <v>151190</v>
      </c>
      <c r="Q35" s="8"/>
      <c r="R35" s="7">
        <v>132</v>
      </c>
      <c r="S35" s="8"/>
      <c r="T35" s="8">
        <v>299338</v>
      </c>
      <c r="U35" s="8">
        <v>0</v>
      </c>
      <c r="V35" s="8">
        <v>140112</v>
      </c>
      <c r="W35" s="8"/>
      <c r="X35" s="8">
        <v>132</v>
      </c>
      <c r="Y35" s="8"/>
      <c r="Z35" s="8">
        <v>365954</v>
      </c>
      <c r="AA35" s="8">
        <v>0</v>
      </c>
      <c r="AB35" s="8">
        <v>154482</v>
      </c>
      <c r="AC35" s="42"/>
      <c r="AD35" s="7">
        <v>130</v>
      </c>
      <c r="AE35" s="8"/>
      <c r="AF35" s="8">
        <v>425050</v>
      </c>
      <c r="AG35" s="8">
        <v>0</v>
      </c>
      <c r="AH35" s="8">
        <v>185717</v>
      </c>
      <c r="AI35" s="69"/>
      <c r="AJ35" s="7">
        <f>SUM(AJ33:AJ34)</f>
        <v>134</v>
      </c>
      <c r="AK35" s="8"/>
      <c r="AL35" s="8">
        <f t="shared" ref="AL35:AN35" si="3">SUM(AL33:AL34)</f>
        <v>391373</v>
      </c>
      <c r="AM35" s="8">
        <f>SUM(AN33:AN34)</f>
        <v>163133</v>
      </c>
      <c r="AN35" s="8">
        <f t="shared" si="3"/>
        <v>163133</v>
      </c>
      <c r="AO35" s="69"/>
    </row>
    <row r="36" spans="1:41" s="22" customFormat="1" ht="19.5" customHeight="1">
      <c r="D36" s="32"/>
      <c r="E36" s="33"/>
      <c r="F36" s="32"/>
      <c r="G36" s="34" t="s">
        <v>22</v>
      </c>
      <c r="H36" s="35"/>
      <c r="I36" s="36"/>
      <c r="J36" s="34" t="s">
        <v>4</v>
      </c>
      <c r="K36" s="36"/>
      <c r="L36" s="6">
        <v>95</v>
      </c>
      <c r="M36" s="5"/>
      <c r="N36" s="5">
        <v>885</v>
      </c>
      <c r="O36" s="5"/>
      <c r="P36" s="5">
        <v>818</v>
      </c>
      <c r="Q36" s="5"/>
      <c r="R36" s="6">
        <v>85</v>
      </c>
      <c r="S36" s="5"/>
      <c r="T36" s="5">
        <v>839</v>
      </c>
      <c r="U36" s="5"/>
      <c r="V36" s="5">
        <v>708</v>
      </c>
      <c r="W36" s="5"/>
      <c r="X36" s="5">
        <v>125</v>
      </c>
      <c r="Y36" s="5"/>
      <c r="Z36" s="5">
        <v>3913</v>
      </c>
      <c r="AA36" s="5"/>
      <c r="AB36" s="5">
        <v>761</v>
      </c>
      <c r="AC36" s="38"/>
      <c r="AD36" s="6">
        <v>31</v>
      </c>
      <c r="AE36" s="5"/>
      <c r="AF36" s="5">
        <v>431</v>
      </c>
      <c r="AG36" s="5"/>
      <c r="AH36" s="5">
        <v>431</v>
      </c>
      <c r="AI36" s="67"/>
      <c r="AJ36" s="6">
        <v>34</v>
      </c>
      <c r="AK36" s="5">
        <v>123</v>
      </c>
      <c r="AL36" s="5">
        <v>123</v>
      </c>
      <c r="AM36" s="5"/>
      <c r="AN36" s="5">
        <v>68</v>
      </c>
      <c r="AO36" s="67"/>
    </row>
    <row r="37" spans="1:41" s="22" customFormat="1" ht="19.5" customHeight="1">
      <c r="B37" s="88" t="s">
        <v>17</v>
      </c>
      <c r="C37" s="88"/>
      <c r="D37" s="88"/>
      <c r="E37" s="35"/>
      <c r="F37" s="36"/>
      <c r="G37" s="34" t="s">
        <v>23</v>
      </c>
      <c r="H37" s="35"/>
      <c r="I37" s="36"/>
      <c r="J37" s="34" t="s">
        <v>6</v>
      </c>
      <c r="K37" s="34"/>
      <c r="L37" s="6">
        <v>704</v>
      </c>
      <c r="M37" s="5"/>
      <c r="N37" s="5">
        <v>3010</v>
      </c>
      <c r="O37" s="5"/>
      <c r="P37" s="5">
        <v>2858</v>
      </c>
      <c r="Q37" s="5"/>
      <c r="R37" s="6">
        <v>646</v>
      </c>
      <c r="S37" s="5"/>
      <c r="T37" s="5">
        <v>3332</v>
      </c>
      <c r="U37" s="5"/>
      <c r="V37" s="5">
        <v>3080</v>
      </c>
      <c r="W37" s="5"/>
      <c r="X37" s="5">
        <v>700</v>
      </c>
      <c r="Y37" s="5"/>
      <c r="Z37" s="5">
        <v>4056</v>
      </c>
      <c r="AA37" s="5"/>
      <c r="AB37" s="5">
        <v>3292</v>
      </c>
      <c r="AC37" s="38"/>
      <c r="AD37" s="6">
        <v>612</v>
      </c>
      <c r="AE37" s="5"/>
      <c r="AF37" s="5">
        <v>3687</v>
      </c>
      <c r="AG37" s="5"/>
      <c r="AH37" s="5">
        <v>3265</v>
      </c>
      <c r="AI37" s="67"/>
      <c r="AJ37" s="6">
        <v>741</v>
      </c>
      <c r="AK37" s="5"/>
      <c r="AL37" s="5">
        <v>4595</v>
      </c>
      <c r="AM37" s="5"/>
      <c r="AN37" s="5">
        <v>3906</v>
      </c>
      <c r="AO37" s="67"/>
    </row>
    <row r="38" spans="1:41" s="22" customFormat="1" ht="19.5" customHeight="1">
      <c r="B38" s="88"/>
      <c r="C38" s="88"/>
      <c r="D38" s="88"/>
      <c r="E38" s="33"/>
      <c r="F38" s="23"/>
      <c r="G38" s="39" t="s">
        <v>24</v>
      </c>
      <c r="H38" s="40"/>
      <c r="I38" s="27"/>
      <c r="J38" s="39" t="s">
        <v>1</v>
      </c>
      <c r="K38" s="40"/>
      <c r="L38" s="6">
        <v>14058</v>
      </c>
      <c r="M38" s="5"/>
      <c r="N38" s="5">
        <v>53028</v>
      </c>
      <c r="O38" s="5"/>
      <c r="P38" s="5">
        <v>32335</v>
      </c>
      <c r="Q38" s="5"/>
      <c r="R38" s="6">
        <v>13948</v>
      </c>
      <c r="S38" s="5"/>
      <c r="T38" s="5">
        <v>53674</v>
      </c>
      <c r="U38" s="5"/>
      <c r="V38" s="5">
        <v>32890</v>
      </c>
      <c r="W38" s="5"/>
      <c r="X38" s="5">
        <v>14132</v>
      </c>
      <c r="Y38" s="5"/>
      <c r="Z38" s="5">
        <v>59132</v>
      </c>
      <c r="AA38" s="5"/>
      <c r="AB38" s="5">
        <v>36904</v>
      </c>
      <c r="AC38" s="38"/>
      <c r="AD38" s="6">
        <v>14286</v>
      </c>
      <c r="AE38" s="5"/>
      <c r="AF38" s="5">
        <v>21665</v>
      </c>
      <c r="AG38" s="5"/>
      <c r="AH38" s="5">
        <v>18101</v>
      </c>
      <c r="AI38" s="67"/>
      <c r="AJ38" s="6">
        <v>14317</v>
      </c>
      <c r="AK38" s="5"/>
      <c r="AL38" s="5">
        <v>58904</v>
      </c>
      <c r="AM38" s="5"/>
      <c r="AN38" s="5">
        <v>36337</v>
      </c>
      <c r="AO38" s="67"/>
    </row>
    <row r="39" spans="1:41" s="22" customFormat="1" ht="19.5" customHeight="1">
      <c r="A39" s="23"/>
      <c r="B39" s="23"/>
      <c r="C39" s="23"/>
      <c r="D39" s="23"/>
      <c r="E39" s="28"/>
      <c r="F39" s="23"/>
      <c r="G39" s="80" t="s">
        <v>0</v>
      </c>
      <c r="H39" s="80"/>
      <c r="I39" s="80"/>
      <c r="J39" s="80"/>
      <c r="K39" s="68"/>
      <c r="L39" s="7">
        <v>14857</v>
      </c>
      <c r="M39" s="8"/>
      <c r="N39" s="8">
        <v>56923</v>
      </c>
      <c r="O39" s="8">
        <v>0</v>
      </c>
      <c r="P39" s="8">
        <v>36011</v>
      </c>
      <c r="Q39" s="8"/>
      <c r="R39" s="7">
        <v>14679</v>
      </c>
      <c r="S39" s="8"/>
      <c r="T39" s="8">
        <v>57845</v>
      </c>
      <c r="U39" s="8">
        <v>0</v>
      </c>
      <c r="V39" s="8">
        <v>36678</v>
      </c>
      <c r="W39" s="8"/>
      <c r="X39" s="8">
        <v>14957</v>
      </c>
      <c r="Y39" s="8"/>
      <c r="Z39" s="8">
        <v>67101</v>
      </c>
      <c r="AA39" s="8">
        <v>0</v>
      </c>
      <c r="AB39" s="8">
        <v>40957</v>
      </c>
      <c r="AC39" s="42"/>
      <c r="AD39" s="7">
        <v>14929</v>
      </c>
      <c r="AE39" s="8"/>
      <c r="AF39" s="8">
        <v>25783</v>
      </c>
      <c r="AG39" s="8">
        <v>0</v>
      </c>
      <c r="AH39" s="8">
        <v>21797</v>
      </c>
      <c r="AI39" s="69"/>
      <c r="AJ39" s="7">
        <f>SUM(AJ36:AJ38)</f>
        <v>15092</v>
      </c>
      <c r="AK39" s="8"/>
      <c r="AL39" s="8">
        <f t="shared" ref="AL39:AN39" si="4">SUM(AL36:AL38)</f>
        <v>63622</v>
      </c>
      <c r="AM39" s="8">
        <f>SUM(AN36:AN38)</f>
        <v>40311</v>
      </c>
      <c r="AN39" s="8">
        <f t="shared" si="4"/>
        <v>40311</v>
      </c>
      <c r="AO39" s="69"/>
    </row>
    <row r="40" spans="1:41" s="22" customFormat="1" ht="19.5" customHeight="1">
      <c r="B40" s="32"/>
      <c r="C40" s="32"/>
      <c r="D40" s="32"/>
      <c r="E40" s="33"/>
      <c r="F40" s="32"/>
      <c r="G40" s="34" t="s">
        <v>22</v>
      </c>
      <c r="H40" s="35"/>
      <c r="I40" s="36"/>
      <c r="J40" s="34" t="s">
        <v>4</v>
      </c>
      <c r="K40" s="36"/>
      <c r="L40" s="6">
        <f>L4+L8+L11+L24+L30+L33+L36+L15+L19</f>
        <v>243</v>
      </c>
      <c r="M40" s="5">
        <v>0</v>
      </c>
      <c r="N40" s="5">
        <f>N4+N8+N11+N24+N30+N33+N36+N15+N19</f>
        <v>4657</v>
      </c>
      <c r="O40" s="5">
        <v>0</v>
      </c>
      <c r="P40" s="5">
        <f>P4+P8+P11+P24+P30+P33+P36+P15+P19</f>
        <v>4758</v>
      </c>
      <c r="Q40" s="44"/>
      <c r="R40" s="6">
        <f>R4+R8+R11+R24+R30+R33+R36+R15+R19</f>
        <v>189</v>
      </c>
      <c r="S40" s="5">
        <v>0</v>
      </c>
      <c r="T40" s="5">
        <f>T4+T8+T11+T24+T30+T33+T36+T15+T19</f>
        <v>7056</v>
      </c>
      <c r="U40" s="5">
        <v>0</v>
      </c>
      <c r="V40" s="5">
        <f>V4+V8+V11+V24+V30+V33+V36+V15+V19</f>
        <v>5250</v>
      </c>
      <c r="W40" s="44"/>
      <c r="X40" s="6">
        <f>X4+X8+X11+X24+X30+X33+X36+X15+X19</f>
        <v>265</v>
      </c>
      <c r="Y40" s="5">
        <v>0</v>
      </c>
      <c r="Z40" s="5">
        <f>Z4+Z8+Z11+Z24+Z30+Z33+Z36+Z15+Z19</f>
        <v>12674</v>
      </c>
      <c r="AA40" s="5">
        <v>0</v>
      </c>
      <c r="AB40" s="5">
        <f>AB4+AB8+AB11+AB24+AB30+AB33+AB36+AB15+AB19</f>
        <v>4345</v>
      </c>
      <c r="AC40" s="44"/>
      <c r="AD40" s="6">
        <f>AD4+AD8+AD11+AD24+AD30+AD33+AD36+AD15+AD19</f>
        <v>66</v>
      </c>
      <c r="AE40" s="5">
        <v>0</v>
      </c>
      <c r="AF40" s="5">
        <f>AF4+AF8+AF11+AF24+AF30+AF33+AF36+AF15+AF19</f>
        <v>2791</v>
      </c>
      <c r="AG40" s="5">
        <v>0</v>
      </c>
      <c r="AH40" s="5">
        <f>AH4+AH8+AH11+AH24+AH30+AH33+AH36+AH15+AH19</f>
        <v>2774</v>
      </c>
      <c r="AI40" s="67"/>
      <c r="AJ40" s="1">
        <f>AJ4+AJ8+AJ11+AJ24+AJ30+AJ33+AJ36+AJ15+AJ19</f>
        <v>65</v>
      </c>
      <c r="AK40" s="4">
        <v>0</v>
      </c>
      <c r="AL40" s="4">
        <f>AL4+AL8+AL11+AL24+AL30+AL33+AL36+AL15+AL19</f>
        <v>878</v>
      </c>
      <c r="AM40" s="4">
        <v>0</v>
      </c>
      <c r="AN40" s="4">
        <f>AN4+AN8+AN11+AN24+AN30+AN33+AN36+AN15+AN19</f>
        <v>530</v>
      </c>
      <c r="AO40" s="67"/>
    </row>
    <row r="41" spans="1:41" s="22" customFormat="1" ht="19.5" customHeight="1">
      <c r="B41" s="88" t="s">
        <v>18</v>
      </c>
      <c r="C41" s="88"/>
      <c r="D41" s="88"/>
      <c r="E41" s="35"/>
      <c r="F41" s="36"/>
      <c r="G41" s="34" t="s">
        <v>23</v>
      </c>
      <c r="H41" s="35"/>
      <c r="I41" s="36"/>
      <c r="J41" s="34" t="s">
        <v>6</v>
      </c>
      <c r="K41" s="34"/>
      <c r="L41" s="6">
        <f>L5+L12+L16+L20+L25+L37</f>
        <v>2115</v>
      </c>
      <c r="M41" s="5"/>
      <c r="N41" s="5">
        <f>N5+N12+N16+N20+N25+N37</f>
        <v>25864</v>
      </c>
      <c r="O41" s="5"/>
      <c r="P41" s="5">
        <f>P5+P12+P16+P20+P25+P37</f>
        <v>21441</v>
      </c>
      <c r="Q41" s="44"/>
      <c r="R41" s="6">
        <f>R5+R12+R16+R20+R25+R37</f>
        <v>2076</v>
      </c>
      <c r="S41" s="5"/>
      <c r="T41" s="5">
        <f>T5+T12+T16+T20+T25+T37</f>
        <v>29677</v>
      </c>
      <c r="U41" s="5"/>
      <c r="V41" s="5">
        <f>V5+V12+V16+V20+V25+V37</f>
        <v>23322</v>
      </c>
      <c r="W41" s="44"/>
      <c r="X41" s="6">
        <f>X5+X12+X16+X20+X25+X37</f>
        <v>2087</v>
      </c>
      <c r="Y41" s="5"/>
      <c r="Z41" s="5">
        <f>Z5+Z12+Z16+Z20+Z25+Z37</f>
        <v>30515</v>
      </c>
      <c r="AA41" s="5"/>
      <c r="AB41" s="5">
        <f>AB5+AB12+AB16+AB20+AB25+AB37</f>
        <v>22830</v>
      </c>
      <c r="AC41" s="44"/>
      <c r="AD41" s="6">
        <f>AD5+AD12+AD16+AD20+AD25+AD37</f>
        <v>1952</v>
      </c>
      <c r="AE41" s="5"/>
      <c r="AF41" s="5">
        <f>AF5+AF12+AF16+AF20+AF25+AF37</f>
        <v>34882</v>
      </c>
      <c r="AG41" s="5"/>
      <c r="AH41" s="5">
        <f>AH5+AH12+AH16+AH20+AH25+AH37</f>
        <v>27420</v>
      </c>
      <c r="AI41" s="67"/>
      <c r="AJ41" s="6">
        <f>AJ5+AJ12+AJ16+AJ20+AJ25+AJ37</f>
        <v>2270</v>
      </c>
      <c r="AK41" s="5"/>
      <c r="AL41" s="5">
        <f>AL5+AL12+AL16+AL20+AL25+AL37</f>
        <v>34923</v>
      </c>
      <c r="AM41" s="5"/>
      <c r="AN41" s="5">
        <f>AN5+AN12+AN16+AN20+AN25+AN37</f>
        <v>27222</v>
      </c>
      <c r="AO41" s="67"/>
    </row>
    <row r="42" spans="1:41" s="22" customFormat="1" ht="19.5" customHeight="1">
      <c r="B42" s="88"/>
      <c r="C42" s="88"/>
      <c r="D42" s="88"/>
      <c r="E42" s="33"/>
      <c r="F42" s="23"/>
      <c r="G42" s="39" t="s">
        <v>24</v>
      </c>
      <c r="H42" s="40"/>
      <c r="I42" s="27"/>
      <c r="J42" s="39" t="s">
        <v>1</v>
      </c>
      <c r="K42" s="40"/>
      <c r="L42" s="6">
        <f>L6+L9+L13+L17+L21+L26+L34+L38+L28</f>
        <v>31632</v>
      </c>
      <c r="M42" s="5"/>
      <c r="N42" s="5">
        <f>N6+N9+N13+N17+N21+N26+N34+N38+N28</f>
        <v>719332</v>
      </c>
      <c r="O42" s="5"/>
      <c r="P42" s="5">
        <f>P6+P9+P13+P17+P21+P26+P34+P38+P28</f>
        <v>391976</v>
      </c>
      <c r="Q42" s="44"/>
      <c r="R42" s="6">
        <f>R6+R9+R13+R17+R21+R26+R34+R38+R28</f>
        <v>31492</v>
      </c>
      <c r="S42" s="5"/>
      <c r="T42" s="5">
        <f>T6+T9+T13+T17+T21+T26+T34+T38+T28</f>
        <v>680979</v>
      </c>
      <c r="U42" s="5"/>
      <c r="V42" s="5">
        <f>V6+V9+V13+V17+V21+V26+V34+V38+V28</f>
        <v>387642</v>
      </c>
      <c r="W42" s="44"/>
      <c r="X42" s="6">
        <f>X6+X9+X13+X17+X21+X26+X34+X38+X28</f>
        <v>32249</v>
      </c>
      <c r="Y42" s="5"/>
      <c r="Z42" s="5">
        <f>Z6+Z9+Z13+Z17+Z21+Z26+Z34+Z38+Z28</f>
        <v>801327</v>
      </c>
      <c r="AA42" s="5"/>
      <c r="AB42" s="5">
        <f>AB6+AB9+AB13+AB17+AB21+AB26+AB34+AB38+AB28</f>
        <v>432524</v>
      </c>
      <c r="AC42" s="44"/>
      <c r="AD42" s="6">
        <f>AD6+AD9+AD13+AD17+AD21+AD26+AD34+AD38+AD28</f>
        <v>33755</v>
      </c>
      <c r="AE42" s="5"/>
      <c r="AF42" s="5">
        <f>AF6+AF9+AF13+AF17+AF21+AF26+AF34+AF38+AF28</f>
        <v>751551</v>
      </c>
      <c r="AG42" s="5"/>
      <c r="AH42" s="5">
        <f>AH6+AH9+AH13+AH17+AH21+AH26+AH34+AH38+AH28</f>
        <v>473904</v>
      </c>
      <c r="AI42" s="67"/>
      <c r="AJ42" s="6">
        <f>AJ6+AJ9+AJ13+AJ17+AJ21+AJ26+AJ34+AJ38+AJ28</f>
        <v>33384</v>
      </c>
      <c r="AK42" s="5"/>
      <c r="AL42" s="5">
        <f>AL6+AL9+AL13+AL17+AL21+AL26+AL34+AL38+AL28</f>
        <v>862692</v>
      </c>
      <c r="AM42" s="5"/>
      <c r="AN42" s="5">
        <f>AN6+AN9+AN13+AN17+AN21+AN26+AN34+AN38+AN28</f>
        <v>483596</v>
      </c>
      <c r="AO42" s="67"/>
    </row>
    <row r="43" spans="1:41" s="22" customFormat="1" ht="19.5" customHeight="1" thickBot="1">
      <c r="A43" s="70"/>
      <c r="B43" s="70"/>
      <c r="C43" s="70"/>
      <c r="D43" s="70"/>
      <c r="E43" s="71"/>
      <c r="F43" s="70"/>
      <c r="G43" s="79" t="s">
        <v>0</v>
      </c>
      <c r="H43" s="79"/>
      <c r="I43" s="79"/>
      <c r="J43" s="79"/>
      <c r="K43" s="72"/>
      <c r="L43" s="73">
        <f>SUM(L40:L42)</f>
        <v>33990</v>
      </c>
      <c r="M43" s="74"/>
      <c r="N43" s="74">
        <f>SUM(N40:N42)</f>
        <v>749853</v>
      </c>
      <c r="O43" s="74"/>
      <c r="P43" s="74">
        <f>SUM(P40:P42)</f>
        <v>418175</v>
      </c>
      <c r="Q43" s="75"/>
      <c r="R43" s="73">
        <f>SUM(R40:R42)</f>
        <v>33757</v>
      </c>
      <c r="S43" s="74"/>
      <c r="T43" s="74">
        <f>SUM(T40:T42)</f>
        <v>717712</v>
      </c>
      <c r="U43" s="74"/>
      <c r="V43" s="74">
        <f>SUM(V40:V42)</f>
        <v>416214</v>
      </c>
      <c r="W43" s="75"/>
      <c r="X43" s="74">
        <f>SUM(X40:X42)</f>
        <v>34601</v>
      </c>
      <c r="Y43" s="74"/>
      <c r="Z43" s="74">
        <f>SUM(Z40:Z42)</f>
        <v>844516</v>
      </c>
      <c r="AA43" s="74"/>
      <c r="AB43" s="74">
        <f>SUM(AB40:AB42)</f>
        <v>459699</v>
      </c>
      <c r="AC43" s="75"/>
      <c r="AD43" s="73">
        <f>SUM(AD40:AD42)</f>
        <v>35773</v>
      </c>
      <c r="AE43" s="74"/>
      <c r="AF43" s="74">
        <f>SUM(AF40:AF42)</f>
        <v>789224</v>
      </c>
      <c r="AG43" s="74"/>
      <c r="AH43" s="74">
        <f>SUM(AH40:AH42)</f>
        <v>504098</v>
      </c>
      <c r="AI43" s="76"/>
      <c r="AJ43" s="73">
        <f>SUM(AJ40:AJ42)</f>
        <v>35719</v>
      </c>
      <c r="AK43" s="74"/>
      <c r="AL43" s="74">
        <f>SUM(AL40:AL42)</f>
        <v>898493</v>
      </c>
      <c r="AM43" s="74"/>
      <c r="AN43" s="74">
        <f>SUM(AN40:AN42)</f>
        <v>511348</v>
      </c>
      <c r="AO43" s="76"/>
    </row>
    <row r="44" spans="1:41" ht="18" customHeight="1">
      <c r="B44" s="22" t="s">
        <v>38</v>
      </c>
      <c r="W44" s="77"/>
    </row>
    <row r="45" spans="1:41" ht="18" customHeight="1">
      <c r="R45" s="78"/>
      <c r="S45" s="78"/>
      <c r="W45" s="77"/>
    </row>
    <row r="46" spans="1:41" ht="18" customHeight="1">
      <c r="V46" s="77"/>
      <c r="W46" s="77"/>
    </row>
    <row r="47" spans="1:41" ht="18" customHeight="1">
      <c r="W47" s="77"/>
    </row>
    <row r="48" spans="1:41" ht="18" customHeight="1">
      <c r="W48" s="77"/>
    </row>
    <row r="49" spans="23:23" ht="18" customHeight="1">
      <c r="W49" s="77"/>
    </row>
    <row r="50" spans="23:23" ht="18" customHeight="1">
      <c r="W50" s="77"/>
    </row>
    <row r="51" spans="23:23" ht="18" customHeight="1">
      <c r="W51" s="77"/>
    </row>
    <row r="52" spans="23:23" ht="18" customHeight="1">
      <c r="W52" s="77"/>
    </row>
    <row r="53" spans="23:23" ht="18" customHeight="1">
      <c r="W53" s="77"/>
    </row>
    <row r="54" spans="23:23" ht="18" customHeight="1">
      <c r="W54" s="77"/>
    </row>
    <row r="55" spans="23:23" ht="18" customHeight="1">
      <c r="W55" s="77"/>
    </row>
    <row r="56" spans="23:23" ht="18" customHeight="1">
      <c r="W56" s="77"/>
    </row>
    <row r="57" spans="23:23" ht="18" customHeight="1">
      <c r="W57" s="77"/>
    </row>
    <row r="58" spans="23:23" ht="18" customHeight="1">
      <c r="W58" s="77"/>
    </row>
    <row r="59" spans="23:23" ht="18" customHeight="1">
      <c r="W59" s="77"/>
    </row>
    <row r="60" spans="23:23" ht="18" customHeight="1">
      <c r="W60" s="77"/>
    </row>
    <row r="61" spans="23:23" ht="18" customHeight="1">
      <c r="W61" s="77"/>
    </row>
    <row r="62" spans="23:23" ht="18" customHeight="1">
      <c r="W62" s="77"/>
    </row>
    <row r="63" spans="23:23" ht="18" customHeight="1">
      <c r="W63" s="77"/>
    </row>
    <row r="64" spans="23:23" ht="18" customHeight="1">
      <c r="W64" s="77"/>
    </row>
    <row r="65" spans="23:23" ht="18" customHeight="1">
      <c r="W65" s="77"/>
    </row>
    <row r="66" spans="23:23" ht="18" customHeight="1">
      <c r="W66" s="77"/>
    </row>
    <row r="67" spans="23:23" ht="18" customHeight="1">
      <c r="W67" s="77"/>
    </row>
    <row r="68" spans="23:23" ht="18" customHeight="1">
      <c r="W68" s="77"/>
    </row>
    <row r="69" spans="23:23" ht="18" customHeight="1">
      <c r="W69" s="77"/>
    </row>
    <row r="70" spans="23:23" ht="18" customHeight="1">
      <c r="W70" s="77"/>
    </row>
    <row r="71" spans="23:23" ht="18" customHeight="1">
      <c r="W71" s="77"/>
    </row>
    <row r="72" spans="23:23" ht="18" customHeight="1">
      <c r="W72" s="77"/>
    </row>
    <row r="73" spans="23:23" ht="18" customHeight="1">
      <c r="W73" s="77"/>
    </row>
    <row r="74" spans="23:23" ht="18" customHeight="1">
      <c r="W74" s="77"/>
    </row>
    <row r="75" spans="23:23" ht="18" customHeight="1">
      <c r="W75" s="77"/>
    </row>
    <row r="76" spans="23:23" ht="18" customHeight="1">
      <c r="W76" s="77"/>
    </row>
    <row r="77" spans="23:23" ht="18" customHeight="1">
      <c r="W77" s="77"/>
    </row>
    <row r="78" spans="23:23" ht="18" customHeight="1">
      <c r="W78" s="77"/>
    </row>
    <row r="79" spans="23:23" ht="18" customHeight="1">
      <c r="W79" s="77"/>
    </row>
    <row r="80" spans="23:23" ht="18" customHeight="1">
      <c r="W80" s="77"/>
    </row>
    <row r="81" spans="23:23" ht="18" customHeight="1">
      <c r="W81" s="77"/>
    </row>
  </sheetData>
  <mergeCells count="37">
    <mergeCell ref="AD3:AE3"/>
    <mergeCell ref="AJ2:AO2"/>
    <mergeCell ref="AD2:AI2"/>
    <mergeCell ref="AH3:AI3"/>
    <mergeCell ref="AN3:AO3"/>
    <mergeCell ref="AL3:AM3"/>
    <mergeCell ref="AJ3:AK3"/>
    <mergeCell ref="AF3:AG3"/>
    <mergeCell ref="A24:B29"/>
    <mergeCell ref="D25:D26"/>
    <mergeCell ref="R2:V2"/>
    <mergeCell ref="X2:AB2"/>
    <mergeCell ref="L2:P2"/>
    <mergeCell ref="B9:D9"/>
    <mergeCell ref="D23:J23"/>
    <mergeCell ref="D12:D13"/>
    <mergeCell ref="D16:D17"/>
    <mergeCell ref="D20:D21"/>
    <mergeCell ref="G22:J22"/>
    <mergeCell ref="G18:J18"/>
    <mergeCell ref="G14:J14"/>
    <mergeCell ref="G43:J43"/>
    <mergeCell ref="G39:J39"/>
    <mergeCell ref="G35:J35"/>
    <mergeCell ref="G32:J32"/>
    <mergeCell ref="G2:G3"/>
    <mergeCell ref="J2:J3"/>
    <mergeCell ref="G7:J7"/>
    <mergeCell ref="G10:J10"/>
    <mergeCell ref="G27:J27"/>
    <mergeCell ref="C29:K29"/>
    <mergeCell ref="B34:D34"/>
    <mergeCell ref="B37:D38"/>
    <mergeCell ref="B41:D42"/>
    <mergeCell ref="B30:D32"/>
    <mergeCell ref="B2:D3"/>
    <mergeCell ref="B5:D6"/>
  </mergeCells>
  <phoneticPr fontId="5"/>
  <printOptions horizontalCentered="1" gridLinesSet="0"/>
  <pageMargins left="0.59055118110236227" right="0.59055118110236227" top="0.74803149606299213" bottom="0.62992125984251968" header="0.51181102362204722" footer="0.31496062992125984"/>
  <pageSetup paperSize="9" scale="94" firstPageNumber="94" orientation="portrait" blackAndWhite="1" useFirstPageNumber="1" r:id="rId1"/>
  <headerFooter scaleWithDoc="0" alignWithMargins="0">
    <oddFooter>&amp;C&amp;"游明朝,標準"&amp;10&amp;P</oddFooter>
  </headerFooter>
  <rowBreaks count="1" manualBreakCount="1">
    <brk id="44" max="41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減免推移</vt:lpstr>
      <vt:lpstr>減免推移!Print_Area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矢作　康彦</dc:creator>
  <cp:lastModifiedBy>三浦　紗樹</cp:lastModifiedBy>
  <cp:lastPrinted>2023-01-13T05:13:37Z</cp:lastPrinted>
  <dcterms:created xsi:type="dcterms:W3CDTF">2000-07-07T08:20:59Z</dcterms:created>
  <dcterms:modified xsi:type="dcterms:W3CDTF">2023-11-30T04:48:38Z</dcterms:modified>
</cp:coreProperties>
</file>